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7127"/>
  <workbookPr autoCompressPictures="0"/>
  <bookViews>
    <workbookView xWindow="0" yWindow="0" windowWidth="23380" windowHeight="28040" activeTab="3"/>
  </bookViews>
  <sheets>
    <sheet name="Biomass data Ningaloo" sheetId="1" r:id="rId1"/>
    <sheet name="Biomass data Perth" sheetId="2" r:id="rId2"/>
    <sheet name="Biomass data Bremer Bay" sheetId="3" r:id="rId3"/>
    <sheet name="Biomass stems data per quadrat" sheetId="5" r:id="rId4"/>
    <sheet name="BIOMASS VALUES PER M2" sheetId="6" r:id="rId5"/>
    <sheet name="Sheet1" sheetId="7" r:id="rId6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2" i="5" l="1"/>
  <c r="A3" i="6"/>
  <c r="A3" i="5"/>
  <c r="A4" i="6"/>
  <c r="A4" i="5"/>
  <c r="A5" i="6"/>
  <c r="A5" i="5"/>
  <c r="A6" i="6"/>
  <c r="A6" i="5"/>
  <c r="A7" i="6"/>
  <c r="A7" i="5"/>
  <c r="A8" i="6"/>
  <c r="A8" i="5"/>
  <c r="A9" i="6"/>
  <c r="A9" i="5"/>
  <c r="A10" i="6"/>
  <c r="A10" i="5"/>
  <c r="A11" i="6"/>
  <c r="A11" i="5"/>
  <c r="A12" i="6"/>
  <c r="A12" i="5"/>
  <c r="A13" i="6"/>
  <c r="A13" i="5"/>
  <c r="A14" i="6"/>
  <c r="A14" i="5"/>
  <c r="A15" i="6"/>
  <c r="A15" i="5"/>
  <c r="A16" i="6"/>
  <c r="A16" i="5"/>
  <c r="A17" i="6"/>
  <c r="A17" i="5"/>
  <c r="A18" i="6"/>
  <c r="A18" i="5"/>
  <c r="A19" i="6"/>
  <c r="A19" i="5"/>
  <c r="A20" i="6"/>
  <c r="A20" i="5"/>
  <c r="A21" i="6"/>
  <c r="A21" i="5"/>
  <c r="A22" i="6"/>
  <c r="A22" i="5"/>
  <c r="A23" i="6"/>
  <c r="A23" i="5"/>
  <c r="A24" i="6"/>
  <c r="A24" i="5"/>
  <c r="A25" i="6"/>
  <c r="A25" i="5"/>
  <c r="A26" i="6"/>
  <c r="A26" i="5"/>
  <c r="A27" i="6"/>
  <c r="A27" i="5"/>
  <c r="A28" i="6"/>
  <c r="A28" i="5"/>
  <c r="A29" i="6"/>
  <c r="A29" i="5"/>
  <c r="A30" i="6"/>
  <c r="A30" i="5"/>
  <c r="A31" i="6"/>
  <c r="A31" i="5"/>
  <c r="A32" i="6"/>
  <c r="A32" i="5"/>
  <c r="A33" i="6"/>
  <c r="A33" i="5"/>
  <c r="A34" i="6"/>
  <c r="A34" i="5"/>
  <c r="A35" i="6"/>
  <c r="A35" i="5"/>
  <c r="A36" i="6"/>
  <c r="A36" i="5"/>
  <c r="A37" i="6"/>
  <c r="A37" i="5"/>
  <c r="A38" i="6"/>
  <c r="A38" i="5"/>
  <c r="A39" i="6"/>
  <c r="A39" i="5"/>
  <c r="A40" i="6"/>
  <c r="A40" i="5"/>
  <c r="A41" i="6"/>
  <c r="A41" i="5"/>
  <c r="A42" i="6"/>
  <c r="A42" i="5"/>
  <c r="A43" i="6"/>
  <c r="A43" i="5"/>
  <c r="A44" i="6"/>
  <c r="A44" i="5"/>
  <c r="A45" i="6"/>
  <c r="A45" i="5"/>
  <c r="A46" i="6"/>
  <c r="A46" i="5"/>
  <c r="A47" i="6"/>
  <c r="A47" i="5"/>
  <c r="A48" i="6"/>
  <c r="A48" i="5"/>
  <c r="A49" i="6"/>
  <c r="A49" i="5"/>
  <c r="A50" i="6"/>
  <c r="A50" i="5"/>
  <c r="A51" i="6"/>
  <c r="A51" i="5"/>
  <c r="A52" i="6"/>
  <c r="A52" i="5"/>
  <c r="A53" i="6"/>
  <c r="A53" i="5"/>
  <c r="A54" i="6"/>
  <c r="A54" i="5"/>
  <c r="A55" i="6"/>
  <c r="A55" i="5"/>
  <c r="A56" i="6"/>
  <c r="A58" i="6"/>
  <c r="B3" i="6"/>
  <c r="B4" i="6"/>
  <c r="B5" i="6"/>
  <c r="B6" i="6"/>
  <c r="B7" i="6"/>
  <c r="B8" i="6"/>
  <c r="B9" i="6"/>
  <c r="B10" i="6"/>
  <c r="B11" i="6"/>
  <c r="B12" i="6"/>
  <c r="B13" i="6"/>
  <c r="B14" i="6"/>
  <c r="B15" i="6"/>
  <c r="B16" i="6"/>
  <c r="B17" i="6"/>
  <c r="B18" i="6"/>
  <c r="B19" i="6"/>
  <c r="B20" i="6"/>
  <c r="B21" i="6"/>
  <c r="B22" i="6"/>
  <c r="B23" i="6"/>
  <c r="B24" i="6"/>
  <c r="B25" i="6"/>
  <c r="B26" i="6"/>
  <c r="B27" i="6"/>
  <c r="B28" i="6"/>
  <c r="B29" i="6"/>
  <c r="B30" i="6"/>
  <c r="B31" i="6"/>
  <c r="B32" i="6"/>
  <c r="B33" i="6"/>
  <c r="B34" i="6"/>
  <c r="B35" i="6"/>
  <c r="B36" i="6"/>
  <c r="B37" i="6"/>
  <c r="B38" i="6"/>
  <c r="B39" i="6"/>
  <c r="B40" i="6"/>
  <c r="B41" i="6"/>
  <c r="B42" i="6"/>
  <c r="B43" i="6"/>
  <c r="B44" i="6"/>
  <c r="B45" i="6"/>
  <c r="B46" i="6"/>
  <c r="B47" i="6"/>
  <c r="B48" i="6"/>
  <c r="B49" i="6"/>
  <c r="B50" i="6"/>
  <c r="B51" i="6"/>
  <c r="B52" i="6"/>
  <c r="B53" i="6"/>
  <c r="B54" i="6"/>
  <c r="B55" i="6"/>
  <c r="B56" i="6"/>
  <c r="B59" i="6"/>
  <c r="C3" i="6"/>
  <c r="C4" i="6"/>
  <c r="C5" i="6"/>
  <c r="C6" i="6"/>
  <c r="C7" i="6"/>
  <c r="C8" i="6"/>
  <c r="C9" i="6"/>
  <c r="C10" i="6"/>
  <c r="C11" i="6"/>
  <c r="C12" i="6"/>
  <c r="C13" i="6"/>
  <c r="C14" i="6"/>
  <c r="C15" i="6"/>
  <c r="C16" i="6"/>
  <c r="C17" i="6"/>
  <c r="C18" i="6"/>
  <c r="C19" i="6"/>
  <c r="C20" i="6"/>
  <c r="C21" i="6"/>
  <c r="C22" i="6"/>
  <c r="C23" i="6"/>
  <c r="C24" i="6"/>
  <c r="C25" i="6"/>
  <c r="C26" i="6"/>
  <c r="C27" i="6"/>
  <c r="C28" i="6"/>
  <c r="C29" i="6"/>
  <c r="C30" i="6"/>
  <c r="C31" i="6"/>
  <c r="C32" i="6"/>
  <c r="C33" i="6"/>
  <c r="C34" i="6"/>
  <c r="C35" i="6"/>
  <c r="C36" i="6"/>
  <c r="C37" i="6"/>
  <c r="C38" i="6"/>
  <c r="C39" i="6"/>
  <c r="C40" i="6"/>
  <c r="C41" i="6"/>
  <c r="C42" i="6"/>
  <c r="C43" i="6"/>
  <c r="C44" i="6"/>
  <c r="C45" i="6"/>
  <c r="C46" i="6"/>
  <c r="C47" i="6"/>
  <c r="C48" i="6"/>
  <c r="C49" i="6"/>
  <c r="C50" i="6"/>
  <c r="C51" i="6"/>
  <c r="C52" i="6"/>
  <c r="C53" i="6"/>
  <c r="C54" i="6"/>
  <c r="C55" i="6"/>
  <c r="C56" i="6"/>
  <c r="C59" i="6"/>
  <c r="D3" i="6"/>
  <c r="D4" i="6"/>
  <c r="D5" i="6"/>
  <c r="D6" i="6"/>
  <c r="D7" i="6"/>
  <c r="D8" i="6"/>
  <c r="D9" i="6"/>
  <c r="D10" i="6"/>
  <c r="D11" i="6"/>
  <c r="D12" i="6"/>
  <c r="D13" i="6"/>
  <c r="D14" i="6"/>
  <c r="D15" i="6"/>
  <c r="D16" i="6"/>
  <c r="D17" i="6"/>
  <c r="D18" i="6"/>
  <c r="D19" i="6"/>
  <c r="D20" i="6"/>
  <c r="D21" i="6"/>
  <c r="D22" i="6"/>
  <c r="D23" i="6"/>
  <c r="D24" i="6"/>
  <c r="D25" i="6"/>
  <c r="D26" i="6"/>
  <c r="D27" i="6"/>
  <c r="D28" i="6"/>
  <c r="D29" i="6"/>
  <c r="D30" i="6"/>
  <c r="D31" i="6"/>
  <c r="D32" i="6"/>
  <c r="D33" i="6"/>
  <c r="D34" i="6"/>
  <c r="D35" i="6"/>
  <c r="D36" i="6"/>
  <c r="D37" i="6"/>
  <c r="D38" i="6"/>
  <c r="D39" i="6"/>
  <c r="D40" i="6"/>
  <c r="D41" i="6"/>
  <c r="D42" i="6"/>
  <c r="D43" i="6"/>
  <c r="D44" i="6"/>
  <c r="D45" i="6"/>
  <c r="D46" i="6"/>
  <c r="D47" i="6"/>
  <c r="D48" i="6"/>
  <c r="D49" i="6"/>
  <c r="D50" i="6"/>
  <c r="D51" i="6"/>
  <c r="D52" i="6"/>
  <c r="D53" i="6"/>
  <c r="D54" i="6"/>
  <c r="D55" i="6"/>
  <c r="D56" i="6"/>
  <c r="D59" i="6"/>
  <c r="E3" i="6"/>
  <c r="E4" i="6"/>
  <c r="E5" i="6"/>
  <c r="E6" i="6"/>
  <c r="E7" i="6"/>
  <c r="E8" i="6"/>
  <c r="E9" i="6"/>
  <c r="E10" i="6"/>
  <c r="E11" i="6"/>
  <c r="E12" i="6"/>
  <c r="E13" i="6"/>
  <c r="E14" i="6"/>
  <c r="E15" i="6"/>
  <c r="E16" i="6"/>
  <c r="E17" i="6"/>
  <c r="E18" i="6"/>
  <c r="E19" i="6"/>
  <c r="E20" i="6"/>
  <c r="E21" i="6"/>
  <c r="E22" i="6"/>
  <c r="E23" i="6"/>
  <c r="E24" i="6"/>
  <c r="E25" i="6"/>
  <c r="E26" i="6"/>
  <c r="E27" i="6"/>
  <c r="E28" i="6"/>
  <c r="E29" i="6"/>
  <c r="E30" i="6"/>
  <c r="E31" i="6"/>
  <c r="E32" i="6"/>
  <c r="E33" i="6"/>
  <c r="E34" i="6"/>
  <c r="E35" i="6"/>
  <c r="E36" i="6"/>
  <c r="E37" i="6"/>
  <c r="E38" i="6"/>
  <c r="E39" i="6"/>
  <c r="E40" i="6"/>
  <c r="E41" i="6"/>
  <c r="E42" i="6"/>
  <c r="E43" i="6"/>
  <c r="E44" i="6"/>
  <c r="E45" i="6"/>
  <c r="E46" i="6"/>
  <c r="E47" i="6"/>
  <c r="E48" i="6"/>
  <c r="E49" i="6"/>
  <c r="E50" i="6"/>
  <c r="E51" i="6"/>
  <c r="E52" i="6"/>
  <c r="E53" i="6"/>
  <c r="E54" i="6"/>
  <c r="E55" i="6"/>
  <c r="E56" i="6"/>
  <c r="E59" i="6"/>
  <c r="A59" i="6"/>
  <c r="B58" i="6"/>
  <c r="C58" i="6"/>
  <c r="D58" i="6"/>
  <c r="E58" i="6"/>
  <c r="J20" i="3"/>
  <c r="F41" i="3"/>
  <c r="B62" i="3"/>
  <c r="W62" i="3"/>
  <c r="V62" i="3"/>
  <c r="S62" i="3"/>
  <c r="R62" i="3"/>
  <c r="O62" i="3"/>
  <c r="N62" i="3"/>
  <c r="K62" i="3"/>
  <c r="J62" i="3"/>
  <c r="G62" i="3"/>
  <c r="F62" i="3"/>
  <c r="C62" i="3"/>
  <c r="W41" i="3"/>
  <c r="V41" i="3"/>
  <c r="S41" i="3"/>
  <c r="R41" i="3"/>
  <c r="O41" i="3"/>
  <c r="N41" i="3"/>
  <c r="K41" i="3"/>
  <c r="J41" i="3"/>
  <c r="G41" i="3"/>
  <c r="C41" i="3"/>
  <c r="B41" i="3"/>
  <c r="W20" i="3"/>
  <c r="V20" i="3"/>
  <c r="S20" i="3"/>
  <c r="R20" i="3"/>
  <c r="O20" i="3"/>
  <c r="N20" i="3"/>
  <c r="K20" i="3"/>
  <c r="G20" i="3"/>
  <c r="F20" i="3"/>
  <c r="C20" i="3"/>
  <c r="B20" i="3"/>
  <c r="W68" i="1"/>
  <c r="V68" i="1"/>
  <c r="S68" i="1"/>
  <c r="R68" i="1"/>
  <c r="O68" i="1"/>
  <c r="N68" i="1"/>
  <c r="K68" i="1"/>
  <c r="J68" i="1"/>
  <c r="G68" i="1"/>
  <c r="F68" i="1"/>
  <c r="C68" i="1"/>
  <c r="B68" i="1"/>
  <c r="W46" i="1"/>
  <c r="V46" i="1"/>
  <c r="S46" i="1"/>
  <c r="R46" i="1"/>
  <c r="O46" i="1"/>
  <c r="N46" i="1"/>
  <c r="K46" i="1"/>
  <c r="J46" i="1"/>
  <c r="G46" i="1"/>
  <c r="F46" i="1"/>
  <c r="C46" i="1"/>
  <c r="B46" i="1"/>
  <c r="V22" i="1"/>
  <c r="W22" i="1"/>
  <c r="S22" i="1"/>
  <c r="R22" i="1"/>
  <c r="O22" i="1"/>
  <c r="N22" i="1"/>
  <c r="K22" i="1"/>
  <c r="J22" i="1"/>
  <c r="G22" i="1"/>
  <c r="F22" i="1"/>
  <c r="B22" i="1"/>
  <c r="C22" i="1"/>
  <c r="B66" i="2"/>
  <c r="W66" i="2"/>
  <c r="V66" i="2"/>
  <c r="S66" i="2"/>
  <c r="R66" i="2"/>
  <c r="O66" i="2"/>
  <c r="N66" i="2"/>
  <c r="K66" i="2"/>
  <c r="J66" i="2"/>
  <c r="G66" i="2"/>
  <c r="F66" i="2"/>
  <c r="C66" i="2"/>
  <c r="B44" i="2"/>
  <c r="W44" i="2"/>
  <c r="V44" i="2"/>
  <c r="S44" i="2"/>
  <c r="R44" i="2"/>
  <c r="O44" i="2"/>
  <c r="N44" i="2"/>
  <c r="K44" i="2"/>
  <c r="J44" i="2"/>
  <c r="G44" i="2"/>
  <c r="F44" i="2"/>
  <c r="C44" i="2"/>
  <c r="C20" i="2"/>
  <c r="W20" i="2"/>
  <c r="V20" i="2"/>
  <c r="S20" i="2"/>
  <c r="R20" i="2"/>
  <c r="O20" i="2"/>
  <c r="N20" i="2"/>
  <c r="K20" i="2"/>
  <c r="J20" i="2"/>
  <c r="G20" i="2"/>
  <c r="F20" i="2"/>
  <c r="B20" i="2"/>
</calcChain>
</file>

<file path=xl/sharedStrings.xml><?xml version="1.0" encoding="utf-8"?>
<sst xmlns="http://schemas.openxmlformats.org/spreadsheetml/2006/main" count="740" uniqueCount="49">
  <si>
    <t>Location</t>
  </si>
  <si>
    <t>Quadrate #</t>
  </si>
  <si>
    <t>Site #</t>
  </si>
  <si>
    <t>Leaf dry weight</t>
  </si>
  <si>
    <t>Stem Dry weight</t>
  </si>
  <si>
    <t>Head #</t>
  </si>
  <si>
    <t>Epiphyte DW (g)</t>
  </si>
  <si>
    <t>Large Epiphytes</t>
  </si>
  <si>
    <t>Bremer Bay</t>
  </si>
  <si>
    <t>Cape Richie</t>
  </si>
  <si>
    <t>Little Boat H</t>
  </si>
  <si>
    <t>Pep. Beach</t>
  </si>
  <si>
    <t>Little boat H</t>
  </si>
  <si>
    <t>Leaf DW (g)</t>
  </si>
  <si>
    <t>Ningaloo</t>
  </si>
  <si>
    <t>Burns Rock</t>
  </si>
  <si>
    <t>Bird Island</t>
  </si>
  <si>
    <t>Perth</t>
  </si>
  <si>
    <t>Penguin Island</t>
  </si>
  <si>
    <t>Region</t>
    <phoneticPr fontId="2" type="noConversion"/>
  </si>
  <si>
    <t>Site</t>
    <phoneticPr fontId="2" type="noConversion"/>
  </si>
  <si>
    <t>Perth</t>
    <phoneticPr fontId="2" type="noConversion"/>
  </si>
  <si>
    <t>Bremer</t>
    <phoneticPr fontId="2" type="noConversion"/>
  </si>
  <si>
    <t>Stem DW</t>
    <phoneticPr fontId="2" type="noConversion"/>
  </si>
  <si>
    <t>Stem epiphytes</t>
    <phoneticPr fontId="2" type="noConversion"/>
  </si>
  <si>
    <t>Leaf epiphytes</t>
    <phoneticPr fontId="2" type="noConversion"/>
  </si>
  <si>
    <t>Leaf biomass per quadrat DW</t>
    <phoneticPr fontId="2" type="noConversion"/>
  </si>
  <si>
    <t>Total biomass</t>
  </si>
  <si>
    <t>LMA (mg/mm2)</t>
  </si>
  <si>
    <t>average</t>
  </si>
  <si>
    <t>SE</t>
  </si>
  <si>
    <t>Biomass values in g/ m2 (i.e. x/0.0625m2 [size of the quadrats used])</t>
  </si>
  <si>
    <t>Biomass data for Vergés et al. 2018 Global Ecol Biogeog</t>
  </si>
  <si>
    <t>Leaf dry weight (g)</t>
  </si>
  <si>
    <t>Stem Dry weight (g)</t>
  </si>
  <si>
    <t>Large Epiphytes (g)</t>
  </si>
  <si>
    <t>Quadrat</t>
  </si>
  <si>
    <t>Leaf biomass per quadrat DW (g)</t>
  </si>
  <si>
    <t>Stem DW (g)</t>
  </si>
  <si>
    <t>Stem epiphytes (g)</t>
  </si>
  <si>
    <t>Leaf epiphytes (g)</t>
  </si>
  <si>
    <t>BurnsRock</t>
  </si>
  <si>
    <t>BirdIsland</t>
  </si>
  <si>
    <t>PenguinIsland</t>
  </si>
  <si>
    <t>CapeRichie</t>
  </si>
  <si>
    <t>LittleBoat</t>
  </si>
  <si>
    <t>Peppermint</t>
  </si>
  <si>
    <t># stems per quadrat</t>
  </si>
  <si>
    <t># heads per quadrat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</si>
</sst>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"/>
  </numFmts>
  <fonts count="5" x14ac:knownFonts="1"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8"/>
      <name val="Verdana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73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31">
    <xf numFmtId="0" fontId="0" fillId="0" borderId="0" xfId="0"/>
    <xf numFmtId="0" fontId="1" fillId="0" borderId="0" xfId="0" applyFont="1" applyAlignment="1">
      <alignment vertical="top"/>
    </xf>
    <xf numFmtId="0" fontId="1" fillId="0" borderId="0" xfId="0" applyFont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1" xfId="0" applyFont="1" applyBorder="1" applyAlignment="1">
      <alignment vertical="top"/>
    </xf>
    <xf numFmtId="0" fontId="1" fillId="0" borderId="0" xfId="0" applyFont="1" applyBorder="1" applyAlignment="1">
      <alignment vertical="top"/>
    </xf>
    <xf numFmtId="0" fontId="1" fillId="0" borderId="0" xfId="0" applyFont="1" applyBorder="1" applyAlignment="1">
      <alignment vertical="top" wrapText="1"/>
    </xf>
    <xf numFmtId="0" fontId="1" fillId="0" borderId="0" xfId="0" applyFont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0" xfId="0" applyFont="1" applyAlignment="1">
      <alignment horizontal="center" vertical="top"/>
    </xf>
    <xf numFmtId="0" fontId="1" fillId="0" borderId="1" xfId="0" applyFont="1" applyBorder="1" applyAlignment="1">
      <alignment horizontal="center" vertical="top"/>
    </xf>
    <xf numFmtId="164" fontId="1" fillId="0" borderId="0" xfId="0" applyNumberFormat="1" applyFont="1" applyAlignment="1">
      <alignment vertical="top"/>
    </xf>
    <xf numFmtId="164" fontId="1" fillId="0" borderId="1" xfId="0" applyNumberFormat="1" applyFont="1" applyBorder="1" applyAlignment="1">
      <alignment vertical="top"/>
    </xf>
    <xf numFmtId="164" fontId="1" fillId="0" borderId="0" xfId="0" applyNumberFormat="1" applyFont="1" applyBorder="1" applyAlignment="1">
      <alignment vertical="top"/>
    </xf>
    <xf numFmtId="164" fontId="1" fillId="0" borderId="1" xfId="0" applyNumberFormat="1" applyFont="1" applyBorder="1" applyAlignment="1">
      <alignment vertical="top" wrapText="1"/>
    </xf>
    <xf numFmtId="165" fontId="1" fillId="0" borderId="1" xfId="0" applyNumberFormat="1" applyFont="1" applyBorder="1" applyAlignment="1">
      <alignment vertical="top" wrapText="1"/>
    </xf>
    <xf numFmtId="0" fontId="0" fillId="2" borderId="0" xfId="0" applyFill="1"/>
    <xf numFmtId="164" fontId="0" fillId="0" borderId="0" xfId="0" applyNumberFormat="1"/>
    <xf numFmtId="164" fontId="1" fillId="0" borderId="2" xfId="0" applyNumberFormat="1" applyFont="1" applyBorder="1" applyAlignment="1">
      <alignment vertical="top" wrapText="1"/>
    </xf>
    <xf numFmtId="164" fontId="1" fillId="0" borderId="0" xfId="0" applyNumberFormat="1" applyFont="1" applyAlignment="1">
      <alignment vertical="top" wrapText="1"/>
    </xf>
    <xf numFmtId="164" fontId="0" fillId="2" borderId="0" xfId="0" applyNumberFormat="1" applyFill="1"/>
    <xf numFmtId="164" fontId="1" fillId="2" borderId="0" xfId="0" applyNumberFormat="1" applyFont="1" applyFill="1" applyAlignment="1">
      <alignment vertical="top" wrapText="1"/>
    </xf>
    <xf numFmtId="11" fontId="0" fillId="0" borderId="0" xfId="0" applyNumberFormat="1"/>
    <xf numFmtId="164" fontId="1" fillId="0" borderId="0" xfId="0" applyNumberFormat="1" applyFont="1" applyBorder="1" applyAlignment="1">
      <alignment vertical="top" wrapText="1"/>
    </xf>
    <xf numFmtId="0" fontId="0" fillId="0" borderId="0" xfId="0" applyAlignment="1">
      <alignment horizontal="center"/>
    </xf>
    <xf numFmtId="164" fontId="0" fillId="0" borderId="0" xfId="0" applyNumberFormat="1" applyFill="1"/>
    <xf numFmtId="164" fontId="1" fillId="0" borderId="1" xfId="0" applyNumberFormat="1" applyFont="1" applyFill="1" applyBorder="1" applyAlignment="1">
      <alignment vertical="top" wrapText="1"/>
    </xf>
    <xf numFmtId="164" fontId="1" fillId="0" borderId="2" xfId="0" applyNumberFormat="1" applyFont="1" applyFill="1" applyBorder="1" applyAlignment="1">
      <alignment vertical="top" wrapText="1"/>
    </xf>
    <xf numFmtId="0" fontId="0" fillId="0" borderId="0" xfId="0" applyFill="1"/>
    <xf numFmtId="164" fontId="1" fillId="0" borderId="0" xfId="0" applyNumberFormat="1" applyFont="1" applyFill="1" applyAlignment="1">
      <alignment vertical="top" wrapText="1"/>
    </xf>
  </cellXfs>
  <cellStyles count="173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Followed Hyperlink" xfId="164" builtinId="9" hidden="1"/>
    <cellStyle name="Followed Hyperlink" xfId="166" builtinId="9" hidden="1"/>
    <cellStyle name="Followed Hyperlink" xfId="168" builtinId="9" hidden="1"/>
    <cellStyle name="Followed Hyperlink" xfId="170" builtinId="9" hidden="1"/>
    <cellStyle name="Followed Hyperlink" xfId="172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Hyperlink" xfId="163" builtinId="8" hidden="1"/>
    <cellStyle name="Hyperlink" xfId="165" builtinId="8" hidden="1"/>
    <cellStyle name="Hyperlink" xfId="167" builtinId="8" hidden="1"/>
    <cellStyle name="Hyperlink" xfId="169" builtinId="8" hidden="1"/>
    <cellStyle name="Hyperlink" xfId="171" builtinId="8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theme" Target="theme/theme1.xml"/><Relationship Id="rId8" Type="http://schemas.openxmlformats.org/officeDocument/2006/relationships/styles" Target="styles.xml"/><Relationship Id="rId9" Type="http://schemas.openxmlformats.org/officeDocument/2006/relationships/sharedStrings" Target="sharedStrings.xml"/><Relationship Id="rId10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04"/>
  <sheetViews>
    <sheetView zoomScale="125" zoomScaleNormal="125" zoomScalePageLayoutView="125" workbookViewId="0">
      <selection activeCell="B7" sqref="B7"/>
    </sheetView>
  </sheetViews>
  <sheetFormatPr baseColWidth="10" defaultColWidth="8.83203125" defaultRowHeight="12" x14ac:dyDescent="0"/>
  <cols>
    <col min="1" max="1" width="11.5" style="1" customWidth="1"/>
    <col min="2" max="2" width="12.1640625" style="1" customWidth="1"/>
    <col min="3" max="3" width="9.83203125" style="1" customWidth="1"/>
    <col min="4" max="4" width="10.5" style="1" customWidth="1"/>
    <col min="5" max="5" width="8.83203125" style="1"/>
    <col min="6" max="7" width="9.83203125" style="1" customWidth="1"/>
    <col min="8" max="8" width="5.83203125" style="1" customWidth="1"/>
    <col min="9" max="9" width="10.1640625" style="1" customWidth="1"/>
    <col min="10" max="10" width="8.83203125" style="1"/>
    <col min="11" max="11" width="9.83203125" style="1" customWidth="1"/>
    <col min="12" max="12" width="5.5" style="1" customWidth="1"/>
    <col min="13" max="13" width="9.83203125" style="1" customWidth="1"/>
    <col min="14" max="14" width="8.83203125" style="1"/>
    <col min="15" max="15" width="9.83203125" style="1" customWidth="1"/>
    <col min="16" max="16" width="5" style="1" customWidth="1"/>
    <col min="17" max="17" width="9.83203125" style="1" customWidth="1"/>
    <col min="18" max="18" width="8.83203125" style="1"/>
    <col min="19" max="19" width="9.83203125" style="1" customWidth="1"/>
    <col min="20" max="22" width="8.83203125" style="1"/>
    <col min="23" max="23" width="9.83203125" style="1" customWidth="1"/>
    <col min="24" max="16384" width="8.83203125" style="1"/>
  </cols>
  <sheetData>
    <row r="1" spans="1:23">
      <c r="A1" s="1" t="s">
        <v>32</v>
      </c>
    </row>
    <row r="3" spans="1:23">
      <c r="A3" s="1" t="s">
        <v>0</v>
      </c>
      <c r="B3" s="1" t="s">
        <v>14</v>
      </c>
      <c r="E3" s="1" t="s">
        <v>0</v>
      </c>
      <c r="F3" s="1" t="s">
        <v>14</v>
      </c>
      <c r="I3" s="1" t="s">
        <v>0</v>
      </c>
      <c r="J3" s="1" t="s">
        <v>14</v>
      </c>
      <c r="M3" s="1" t="s">
        <v>0</v>
      </c>
      <c r="N3" s="1" t="s">
        <v>14</v>
      </c>
      <c r="Q3" s="1" t="s">
        <v>0</v>
      </c>
      <c r="R3" s="1" t="s">
        <v>14</v>
      </c>
      <c r="U3" s="1" t="s">
        <v>0</v>
      </c>
      <c r="V3" s="1" t="s">
        <v>14</v>
      </c>
    </row>
    <row r="4" spans="1:23">
      <c r="A4" s="1" t="s">
        <v>2</v>
      </c>
      <c r="B4" s="1">
        <v>1</v>
      </c>
      <c r="E4" s="1" t="s">
        <v>2</v>
      </c>
      <c r="F4" s="1">
        <v>1</v>
      </c>
      <c r="I4" s="1" t="s">
        <v>2</v>
      </c>
      <c r="J4" s="1">
        <v>1</v>
      </c>
      <c r="M4" s="1" t="s">
        <v>2</v>
      </c>
      <c r="N4" s="1">
        <v>1</v>
      </c>
      <c r="Q4" s="1" t="s">
        <v>2</v>
      </c>
      <c r="R4" s="1">
        <v>1</v>
      </c>
      <c r="U4" s="1" t="s">
        <v>2</v>
      </c>
      <c r="V4" s="1">
        <v>1</v>
      </c>
    </row>
    <row r="6" spans="1:23">
      <c r="A6" s="1" t="s">
        <v>1</v>
      </c>
      <c r="B6" s="1">
        <v>1</v>
      </c>
      <c r="E6" s="1" t="s">
        <v>1</v>
      </c>
      <c r="F6" s="1">
        <v>2</v>
      </c>
      <c r="I6" s="1" t="s">
        <v>1</v>
      </c>
      <c r="J6" s="1">
        <v>3</v>
      </c>
      <c r="M6" s="1" t="s">
        <v>1</v>
      </c>
      <c r="N6" s="1">
        <v>4</v>
      </c>
      <c r="Q6" s="1" t="s">
        <v>1</v>
      </c>
      <c r="R6" s="1">
        <v>5</v>
      </c>
      <c r="U6" s="1" t="s">
        <v>1</v>
      </c>
      <c r="V6" s="1">
        <v>6</v>
      </c>
    </row>
    <row r="7" spans="1:23" s="2" customFormat="1" ht="24">
      <c r="A7" s="2" t="s">
        <v>33</v>
      </c>
      <c r="B7" s="3">
        <v>44.3</v>
      </c>
      <c r="E7" s="2" t="s">
        <v>3</v>
      </c>
      <c r="F7" s="15">
        <v>62.3</v>
      </c>
      <c r="I7" s="2" t="s">
        <v>3</v>
      </c>
      <c r="J7" s="3">
        <v>21.2</v>
      </c>
      <c r="M7" s="2" t="s">
        <v>3</v>
      </c>
      <c r="N7" s="3">
        <v>37.6</v>
      </c>
      <c r="Q7" s="2" t="s">
        <v>3</v>
      </c>
      <c r="R7" s="3">
        <v>29.5</v>
      </c>
      <c r="U7" s="2" t="s">
        <v>3</v>
      </c>
      <c r="V7" s="3">
        <v>52.8</v>
      </c>
    </row>
    <row r="8" spans="1:23" s="2" customFormat="1" ht="24">
      <c r="A8" s="2" t="s">
        <v>34</v>
      </c>
      <c r="B8" s="3">
        <v>22.3</v>
      </c>
      <c r="E8" s="2" t="s">
        <v>4</v>
      </c>
      <c r="F8" s="3">
        <v>20.5</v>
      </c>
      <c r="I8" s="2" t="s">
        <v>4</v>
      </c>
      <c r="J8" s="3">
        <v>13.4</v>
      </c>
      <c r="M8" s="2" t="s">
        <v>4</v>
      </c>
      <c r="N8" s="3">
        <v>19</v>
      </c>
      <c r="Q8" s="2" t="s">
        <v>4</v>
      </c>
      <c r="R8" s="3">
        <v>15.8</v>
      </c>
      <c r="U8" s="2" t="s">
        <v>4</v>
      </c>
      <c r="V8" s="3">
        <v>33.799999999999997</v>
      </c>
    </row>
    <row r="9" spans="1:23" s="2" customFormat="1" ht="24">
      <c r="A9" s="2" t="s">
        <v>35</v>
      </c>
      <c r="B9" s="4">
        <v>4.0999999999999996</v>
      </c>
      <c r="E9" s="2" t="s">
        <v>7</v>
      </c>
      <c r="F9" s="4">
        <v>2.7</v>
      </c>
      <c r="I9" s="2" t="s">
        <v>7</v>
      </c>
      <c r="J9" s="4">
        <v>4.5</v>
      </c>
      <c r="M9" s="2" t="s">
        <v>7</v>
      </c>
      <c r="N9" s="4">
        <v>2.4</v>
      </c>
      <c r="Q9" s="2" t="s">
        <v>7</v>
      </c>
      <c r="R9" s="4">
        <v>2.8</v>
      </c>
      <c r="U9" s="2" t="s">
        <v>7</v>
      </c>
      <c r="V9" s="4">
        <v>1.5</v>
      </c>
    </row>
    <row r="10" spans="1:23">
      <c r="A10" s="5"/>
      <c r="B10" s="5"/>
      <c r="C10" s="5"/>
      <c r="E10" s="5"/>
      <c r="F10" s="5"/>
      <c r="G10" s="5"/>
      <c r="I10" s="5"/>
      <c r="J10" s="5"/>
      <c r="K10" s="5"/>
      <c r="M10" s="5"/>
      <c r="N10" s="5"/>
      <c r="O10" s="5"/>
      <c r="Q10" s="5"/>
      <c r="R10" s="5"/>
      <c r="S10" s="5"/>
      <c r="U10" s="5"/>
      <c r="V10" s="5"/>
      <c r="W10" s="5"/>
    </row>
    <row r="11" spans="1:23" s="8" customFormat="1" ht="24">
      <c r="A11" s="9" t="s">
        <v>5</v>
      </c>
      <c r="B11" s="9" t="s">
        <v>6</v>
      </c>
      <c r="C11" s="9" t="s">
        <v>13</v>
      </c>
      <c r="E11" s="9" t="s">
        <v>5</v>
      </c>
      <c r="F11" s="9" t="s">
        <v>6</v>
      </c>
      <c r="G11" s="9" t="s">
        <v>13</v>
      </c>
      <c r="I11" s="9" t="s">
        <v>5</v>
      </c>
      <c r="J11" s="9" t="s">
        <v>6</v>
      </c>
      <c r="K11" s="9" t="s">
        <v>13</v>
      </c>
      <c r="M11" s="9" t="s">
        <v>5</v>
      </c>
      <c r="N11" s="9" t="s">
        <v>6</v>
      </c>
      <c r="O11" s="9" t="s">
        <v>13</v>
      </c>
      <c r="Q11" s="9" t="s">
        <v>5</v>
      </c>
      <c r="R11" s="9" t="s">
        <v>6</v>
      </c>
      <c r="S11" s="9" t="s">
        <v>13</v>
      </c>
      <c r="U11" s="9" t="s">
        <v>5</v>
      </c>
      <c r="V11" s="9" t="s">
        <v>6</v>
      </c>
      <c r="W11" s="9" t="s">
        <v>13</v>
      </c>
    </row>
    <row r="12" spans="1:23">
      <c r="A12" s="10">
        <v>1</v>
      </c>
      <c r="B12" s="12">
        <v>3.1E-2</v>
      </c>
      <c r="C12" s="12">
        <v>0.13500000000000001</v>
      </c>
      <c r="E12" s="10">
        <v>1</v>
      </c>
      <c r="F12" s="12">
        <v>4.8000000000000001E-2</v>
      </c>
      <c r="G12" s="12">
        <v>0.124</v>
      </c>
      <c r="I12" s="10">
        <v>1</v>
      </c>
      <c r="J12" s="12">
        <v>1.7999999999999999E-2</v>
      </c>
      <c r="K12" s="12">
        <v>8.4000000000000005E-2</v>
      </c>
      <c r="M12" s="10">
        <v>1</v>
      </c>
      <c r="N12" s="12">
        <v>3.1E-2</v>
      </c>
      <c r="O12" s="12">
        <v>0.121</v>
      </c>
      <c r="Q12" s="10">
        <v>1</v>
      </c>
      <c r="R12" s="12">
        <v>3.3000000000000002E-2</v>
      </c>
      <c r="S12" s="12">
        <v>0.13</v>
      </c>
      <c r="U12" s="10">
        <v>1</v>
      </c>
      <c r="V12" s="12">
        <v>5.8999999999999997E-2</v>
      </c>
      <c r="W12" s="12">
        <v>0.16900000000000001</v>
      </c>
    </row>
    <row r="13" spans="1:23">
      <c r="A13" s="10">
        <v>2</v>
      </c>
      <c r="B13" s="12">
        <v>4.2000000000000003E-2</v>
      </c>
      <c r="C13" s="12">
        <v>0.113</v>
      </c>
      <c r="E13" s="10">
        <v>2</v>
      </c>
      <c r="F13" s="12">
        <v>1.4999999999999999E-2</v>
      </c>
      <c r="G13" s="12">
        <v>0.112</v>
      </c>
      <c r="I13" s="10">
        <v>2</v>
      </c>
      <c r="J13" s="12">
        <v>1.0999999999999999E-2</v>
      </c>
      <c r="K13" s="12">
        <v>9.8000000000000004E-2</v>
      </c>
      <c r="M13" s="10">
        <v>2</v>
      </c>
      <c r="N13" s="12">
        <v>2.5999999999999999E-2</v>
      </c>
      <c r="O13" s="12">
        <v>0.106</v>
      </c>
      <c r="Q13" s="10">
        <v>2</v>
      </c>
      <c r="R13" s="12">
        <v>2E-3</v>
      </c>
      <c r="S13" s="12">
        <v>6.0999999999999999E-2</v>
      </c>
      <c r="U13" s="10">
        <v>2</v>
      </c>
      <c r="V13" s="12">
        <v>0.06</v>
      </c>
      <c r="W13" s="12">
        <v>0.151</v>
      </c>
    </row>
    <row r="14" spans="1:23">
      <c r="A14" s="10">
        <v>3</v>
      </c>
      <c r="B14" s="12">
        <v>5.3999999999999999E-2</v>
      </c>
      <c r="C14" s="12">
        <v>0.17599999999999999</v>
      </c>
      <c r="E14" s="10">
        <v>3</v>
      </c>
      <c r="F14" s="12">
        <v>4.0000000000000001E-3</v>
      </c>
      <c r="G14" s="12">
        <v>0.09</v>
      </c>
      <c r="I14" s="10">
        <v>3</v>
      </c>
      <c r="J14" s="12">
        <v>7.0000000000000001E-3</v>
      </c>
      <c r="K14" s="12">
        <v>6.7000000000000004E-2</v>
      </c>
      <c r="M14" s="10">
        <v>3</v>
      </c>
      <c r="N14" s="12">
        <v>2.1999999999999999E-2</v>
      </c>
      <c r="O14" s="12">
        <v>6.8000000000000005E-2</v>
      </c>
      <c r="Q14" s="10">
        <v>3</v>
      </c>
      <c r="R14" s="12">
        <v>2.4E-2</v>
      </c>
      <c r="S14" s="12">
        <v>0.14000000000000001</v>
      </c>
      <c r="U14" s="10">
        <v>3</v>
      </c>
      <c r="V14" s="12">
        <v>6.2E-2</v>
      </c>
      <c r="W14" s="12">
        <v>0.17499999999999999</v>
      </c>
    </row>
    <row r="15" spans="1:23">
      <c r="A15" s="10">
        <v>4</v>
      </c>
      <c r="B15" s="12">
        <v>2.3E-2</v>
      </c>
      <c r="C15" s="12">
        <v>0.106</v>
      </c>
      <c r="E15" s="10">
        <v>4</v>
      </c>
      <c r="F15" s="12">
        <v>1.7999999999999999E-2</v>
      </c>
      <c r="G15" s="12">
        <v>0.108</v>
      </c>
      <c r="I15" s="10">
        <v>4</v>
      </c>
      <c r="J15" s="12">
        <v>3.9E-2</v>
      </c>
      <c r="K15" s="12">
        <v>0.16200000000000001</v>
      </c>
      <c r="M15" s="10">
        <v>4</v>
      </c>
      <c r="N15" s="12">
        <v>4.3999999999999997E-2</v>
      </c>
      <c r="O15" s="12">
        <v>0.192</v>
      </c>
      <c r="Q15" s="10">
        <v>4</v>
      </c>
      <c r="R15" s="12">
        <v>4.7E-2</v>
      </c>
      <c r="S15" s="12">
        <v>8.7999999999999995E-2</v>
      </c>
      <c r="U15" s="10">
        <v>4</v>
      </c>
      <c r="V15" s="12">
        <v>2.1000000000000001E-2</v>
      </c>
      <c r="W15" s="12">
        <v>0.14899999999999999</v>
      </c>
    </row>
    <row r="16" spans="1:23">
      <c r="A16" s="10">
        <v>5</v>
      </c>
      <c r="B16" s="12">
        <v>4.2000000000000003E-2</v>
      </c>
      <c r="C16" s="12">
        <v>0.14499999999999999</v>
      </c>
      <c r="E16" s="10">
        <v>5</v>
      </c>
      <c r="F16" s="12">
        <v>1.7000000000000001E-2</v>
      </c>
      <c r="G16" s="12">
        <v>7.2999999999999995E-2</v>
      </c>
      <c r="I16" s="10">
        <v>5</v>
      </c>
      <c r="J16" s="12">
        <v>3.5999999999999997E-2</v>
      </c>
      <c r="K16" s="12">
        <v>8.8999999999999996E-2</v>
      </c>
      <c r="M16" s="10">
        <v>5</v>
      </c>
      <c r="N16" s="12">
        <v>3.7999999999999999E-2</v>
      </c>
      <c r="O16" s="12">
        <v>0.45300000000000001</v>
      </c>
      <c r="Q16" s="10">
        <v>5</v>
      </c>
      <c r="R16" s="12">
        <v>2.9000000000000001E-2</v>
      </c>
      <c r="S16" s="12">
        <v>0.13300000000000001</v>
      </c>
      <c r="U16" s="10">
        <v>5</v>
      </c>
      <c r="V16" s="12">
        <v>7.0999999999999994E-2</v>
      </c>
      <c r="W16" s="12">
        <v>0.128</v>
      </c>
    </row>
    <row r="17" spans="1:23">
      <c r="A17" s="10">
        <v>6</v>
      </c>
      <c r="B17" s="12">
        <v>2.4E-2</v>
      </c>
      <c r="C17" s="12">
        <v>0.16900000000000001</v>
      </c>
      <c r="E17" s="10">
        <v>6</v>
      </c>
      <c r="F17" s="12">
        <v>4.2000000000000003E-2</v>
      </c>
      <c r="G17" s="12">
        <v>0.13700000000000001</v>
      </c>
      <c r="I17" s="10">
        <v>6</v>
      </c>
      <c r="J17" s="12">
        <v>3.9E-2</v>
      </c>
      <c r="K17" s="12">
        <v>8.2000000000000003E-2</v>
      </c>
      <c r="M17" s="10">
        <v>6</v>
      </c>
      <c r="N17" s="12">
        <v>2.5000000000000001E-2</v>
      </c>
      <c r="O17" s="12">
        <v>0.11899999999999999</v>
      </c>
      <c r="Q17" s="10">
        <v>6</v>
      </c>
      <c r="R17" s="12">
        <v>3.7999999999999999E-2</v>
      </c>
      <c r="S17" s="12">
        <v>0.13800000000000001</v>
      </c>
      <c r="U17" s="10">
        <v>6</v>
      </c>
      <c r="V17" s="12">
        <v>4.3999999999999997E-2</v>
      </c>
      <c r="W17" s="12">
        <v>0.115</v>
      </c>
    </row>
    <row r="18" spans="1:23">
      <c r="A18" s="10">
        <v>7</v>
      </c>
      <c r="B18" s="12">
        <v>6.9000000000000006E-2</v>
      </c>
      <c r="C18" s="12">
        <v>0.215</v>
      </c>
      <c r="E18" s="10">
        <v>7</v>
      </c>
      <c r="F18" s="12">
        <v>4.2999999999999997E-2</v>
      </c>
      <c r="G18" s="12">
        <v>0.16300000000000001</v>
      </c>
      <c r="I18" s="10">
        <v>7</v>
      </c>
      <c r="J18" s="12">
        <v>3.9E-2</v>
      </c>
      <c r="K18" s="12">
        <v>0.13</v>
      </c>
      <c r="M18" s="10">
        <v>7</v>
      </c>
      <c r="N18" s="12">
        <v>4.1000000000000002E-2</v>
      </c>
      <c r="O18" s="12">
        <v>0.184</v>
      </c>
      <c r="Q18" s="10">
        <v>7</v>
      </c>
      <c r="R18" s="12">
        <v>3.1E-2</v>
      </c>
      <c r="S18" s="12">
        <v>0.10100000000000001</v>
      </c>
      <c r="U18" s="10">
        <v>7</v>
      </c>
      <c r="V18" s="12">
        <v>4.1000000000000002E-2</v>
      </c>
      <c r="W18" s="12">
        <v>0.13600000000000001</v>
      </c>
    </row>
    <row r="19" spans="1:23">
      <c r="A19" s="10">
        <v>8</v>
      </c>
      <c r="B19" s="12">
        <v>1.6E-2</v>
      </c>
      <c r="C19" s="12">
        <v>0.121</v>
      </c>
      <c r="E19" s="10">
        <v>8</v>
      </c>
      <c r="F19" s="12">
        <v>4.4999999999999998E-2</v>
      </c>
      <c r="G19" s="12">
        <v>0.183</v>
      </c>
      <c r="I19" s="10">
        <v>8</v>
      </c>
      <c r="J19" s="12">
        <v>0.03</v>
      </c>
      <c r="K19" s="12">
        <v>8.5999999999999993E-2</v>
      </c>
      <c r="M19" s="10">
        <v>8</v>
      </c>
      <c r="N19" s="12">
        <v>3.1E-2</v>
      </c>
      <c r="O19" s="12">
        <v>0.13600000000000001</v>
      </c>
      <c r="Q19" s="10">
        <v>8</v>
      </c>
      <c r="R19" s="12">
        <v>1.2999999999999999E-2</v>
      </c>
      <c r="S19" s="12">
        <v>0.16700000000000001</v>
      </c>
      <c r="U19" s="10">
        <v>8</v>
      </c>
      <c r="V19" s="12">
        <v>3.2000000000000001E-2</v>
      </c>
      <c r="W19" s="12">
        <v>0.13400000000000001</v>
      </c>
    </row>
    <row r="20" spans="1:23">
      <c r="A20" s="10">
        <v>9</v>
      </c>
      <c r="B20" s="12">
        <v>5.8999999999999997E-2</v>
      </c>
      <c r="C20" s="12">
        <v>0.21</v>
      </c>
      <c r="E20" s="10">
        <v>9</v>
      </c>
      <c r="F20" s="12">
        <v>3.5999999999999997E-2</v>
      </c>
      <c r="G20" s="12">
        <v>0.108</v>
      </c>
      <c r="I20" s="10">
        <v>9</v>
      </c>
      <c r="J20" s="12">
        <v>2.3E-2</v>
      </c>
      <c r="K20" s="12">
        <v>0.14099999999999999</v>
      </c>
      <c r="M20" s="10">
        <v>9</v>
      </c>
      <c r="N20" s="12">
        <v>8.9999999999999993E-3</v>
      </c>
      <c r="O20" s="12">
        <v>0.10199999999999999</v>
      </c>
      <c r="Q20" s="10">
        <v>9</v>
      </c>
      <c r="R20" s="12">
        <v>7.8E-2</v>
      </c>
      <c r="S20" s="12">
        <v>0.182</v>
      </c>
      <c r="U20" s="10">
        <v>9</v>
      </c>
      <c r="V20" s="12">
        <v>3.7999999999999999E-2</v>
      </c>
      <c r="W20" s="12">
        <v>0.159</v>
      </c>
    </row>
    <row r="21" spans="1:23">
      <c r="A21" s="11">
        <v>10</v>
      </c>
      <c r="B21" s="13">
        <v>3.9E-2</v>
      </c>
      <c r="C21" s="13">
        <v>0.16200000000000001</v>
      </c>
      <c r="E21" s="11">
        <v>10</v>
      </c>
      <c r="F21" s="13">
        <v>4.2000000000000003E-2</v>
      </c>
      <c r="G21" s="13">
        <v>0.13900000000000001</v>
      </c>
      <c r="H21" s="6"/>
      <c r="I21" s="11">
        <v>10</v>
      </c>
      <c r="J21" s="13">
        <v>0.02</v>
      </c>
      <c r="K21" s="13">
        <v>0.11899999999999999</v>
      </c>
      <c r="M21" s="11">
        <v>10</v>
      </c>
      <c r="N21" s="13">
        <v>7.9000000000000001E-2</v>
      </c>
      <c r="O21" s="13">
        <v>0.127</v>
      </c>
      <c r="Q21" s="11">
        <v>10</v>
      </c>
      <c r="R21" s="13">
        <v>3.6999999999999998E-2</v>
      </c>
      <c r="S21" s="13">
        <v>0.159</v>
      </c>
      <c r="U21" s="11">
        <v>10</v>
      </c>
      <c r="V21" s="13">
        <v>1.9E-2</v>
      </c>
      <c r="W21" s="13">
        <v>0.158</v>
      </c>
    </row>
    <row r="22" spans="1:23">
      <c r="A22" s="6"/>
      <c r="B22" s="14">
        <f>AVERAGE(B12:B21)</f>
        <v>3.9900000000000005E-2</v>
      </c>
      <c r="C22" s="14">
        <f>AVERAGE(C12:C21)</f>
        <v>0.1552</v>
      </c>
      <c r="D22" s="6"/>
      <c r="E22" s="6"/>
      <c r="F22" s="14">
        <f>AVERAGE(F12:F21)</f>
        <v>3.0999999999999993E-2</v>
      </c>
      <c r="G22" s="14">
        <f>AVERAGE(G12:G21)</f>
        <v>0.1237</v>
      </c>
      <c r="H22" s="6"/>
      <c r="J22" s="14">
        <f>AVERAGE(J12:J21)</f>
        <v>2.6200000000000001E-2</v>
      </c>
      <c r="K22" s="14">
        <f>AVERAGE(K12:K21)</f>
        <v>0.10579999999999998</v>
      </c>
      <c r="N22" s="14">
        <f>AVERAGE(N12:N21)</f>
        <v>3.4600000000000006E-2</v>
      </c>
      <c r="O22" s="14">
        <f>AVERAGE(O12:O21)</f>
        <v>0.1608</v>
      </c>
      <c r="R22" s="14">
        <f>AVERAGE(R12:R21)</f>
        <v>3.32E-2</v>
      </c>
      <c r="S22" s="14">
        <f>AVERAGE(S12:S21)</f>
        <v>0.12990000000000002</v>
      </c>
      <c r="V22" s="14">
        <f>AVERAGE(V12:V21)</f>
        <v>4.469999999999999E-2</v>
      </c>
      <c r="W22" s="14">
        <f>AVERAGE(W12:W21)</f>
        <v>0.1474</v>
      </c>
    </row>
    <row r="23" spans="1:23">
      <c r="A23" s="6"/>
      <c r="B23" s="6"/>
      <c r="C23" s="6"/>
      <c r="D23" s="6"/>
      <c r="E23" s="6"/>
      <c r="F23" s="6"/>
      <c r="G23" s="6"/>
      <c r="H23" s="6"/>
    </row>
    <row r="24" spans="1:23">
      <c r="A24" s="6"/>
      <c r="B24" s="6"/>
      <c r="C24" s="6"/>
      <c r="D24" s="6"/>
      <c r="E24" s="6"/>
      <c r="F24" s="6"/>
      <c r="G24" s="6"/>
      <c r="H24" s="6"/>
    </row>
    <row r="25" spans="1:23">
      <c r="C25" s="6"/>
      <c r="D25" s="6"/>
      <c r="E25" s="6"/>
      <c r="F25" s="6"/>
      <c r="G25" s="6"/>
      <c r="H25" s="6"/>
    </row>
    <row r="26" spans="1:23">
      <c r="C26" s="6"/>
      <c r="D26" s="6"/>
      <c r="E26" s="6"/>
      <c r="F26" s="6"/>
      <c r="G26" s="6"/>
      <c r="H26" s="6"/>
    </row>
    <row r="27" spans="1:23">
      <c r="A27" s="1" t="s">
        <v>0</v>
      </c>
      <c r="B27" s="1" t="s">
        <v>14</v>
      </c>
      <c r="E27" s="1" t="s">
        <v>0</v>
      </c>
      <c r="F27" s="1" t="s">
        <v>14</v>
      </c>
      <c r="I27" s="1" t="s">
        <v>0</v>
      </c>
      <c r="J27" s="1" t="s">
        <v>14</v>
      </c>
      <c r="M27" s="1" t="s">
        <v>0</v>
      </c>
      <c r="N27" s="1" t="s">
        <v>14</v>
      </c>
      <c r="Q27" s="1" t="s">
        <v>0</v>
      </c>
      <c r="R27" s="1" t="s">
        <v>14</v>
      </c>
    </row>
    <row r="28" spans="1:23">
      <c r="A28" s="1" t="s">
        <v>2</v>
      </c>
      <c r="B28" s="1">
        <v>2</v>
      </c>
      <c r="E28" s="1" t="s">
        <v>2</v>
      </c>
      <c r="F28" s="1">
        <v>2</v>
      </c>
      <c r="I28" s="1" t="s">
        <v>2</v>
      </c>
      <c r="J28" s="1">
        <v>2</v>
      </c>
      <c r="M28" s="1" t="s">
        <v>2</v>
      </c>
      <c r="N28" s="1">
        <v>2</v>
      </c>
      <c r="Q28" s="1" t="s">
        <v>2</v>
      </c>
      <c r="R28" s="1">
        <v>2</v>
      </c>
    </row>
    <row r="30" spans="1:23">
      <c r="A30" s="1" t="s">
        <v>1</v>
      </c>
      <c r="B30" s="1">
        <v>1</v>
      </c>
      <c r="E30" s="1" t="s">
        <v>1</v>
      </c>
      <c r="F30" s="1">
        <v>2</v>
      </c>
      <c r="I30" s="1" t="s">
        <v>1</v>
      </c>
      <c r="J30" s="1">
        <v>3</v>
      </c>
      <c r="M30" s="1" t="s">
        <v>1</v>
      </c>
      <c r="N30" s="1">
        <v>4</v>
      </c>
      <c r="Q30" s="1" t="s">
        <v>1</v>
      </c>
      <c r="R30" s="1">
        <v>5</v>
      </c>
      <c r="U30" s="1" t="s">
        <v>1</v>
      </c>
      <c r="V30" s="1">
        <v>6</v>
      </c>
    </row>
    <row r="31" spans="1:23" s="2" customFormat="1" ht="24">
      <c r="A31" s="2" t="s">
        <v>3</v>
      </c>
      <c r="B31" s="3">
        <v>85</v>
      </c>
      <c r="E31" s="2" t="s">
        <v>3</v>
      </c>
      <c r="F31" s="3">
        <v>23.2</v>
      </c>
      <c r="I31" s="2" t="s">
        <v>3</v>
      </c>
      <c r="J31" s="3">
        <v>23.8</v>
      </c>
      <c r="M31" s="2" t="s">
        <v>3</v>
      </c>
      <c r="N31" s="3">
        <v>15.8</v>
      </c>
      <c r="Q31" s="2" t="s">
        <v>3</v>
      </c>
      <c r="R31" s="3">
        <v>14.3</v>
      </c>
      <c r="U31" s="2" t="s">
        <v>3</v>
      </c>
      <c r="V31" s="3">
        <v>34.4</v>
      </c>
    </row>
    <row r="32" spans="1:23" s="2" customFormat="1" ht="24">
      <c r="A32" s="2" t="s">
        <v>4</v>
      </c>
      <c r="B32" s="3">
        <v>64.5</v>
      </c>
      <c r="E32" s="2" t="s">
        <v>4</v>
      </c>
      <c r="F32" s="3">
        <v>17.8</v>
      </c>
      <c r="I32" s="2" t="s">
        <v>4</v>
      </c>
      <c r="J32" s="3">
        <v>18.899999999999999</v>
      </c>
      <c r="M32" s="2" t="s">
        <v>4</v>
      </c>
      <c r="N32" s="3">
        <v>20.6</v>
      </c>
      <c r="Q32" s="2" t="s">
        <v>4</v>
      </c>
      <c r="R32" s="3">
        <v>20.3</v>
      </c>
      <c r="U32" s="2" t="s">
        <v>4</v>
      </c>
      <c r="V32" s="3">
        <v>20.3</v>
      </c>
    </row>
    <row r="33" spans="1:23" s="2" customFormat="1" ht="24">
      <c r="A33" s="2" t="s">
        <v>7</v>
      </c>
      <c r="B33" s="4">
        <v>0</v>
      </c>
      <c r="E33" s="2" t="s">
        <v>7</v>
      </c>
      <c r="F33" s="4">
        <v>2.4</v>
      </c>
      <c r="I33" s="2" t="s">
        <v>7</v>
      </c>
      <c r="J33" s="4">
        <v>0.7</v>
      </c>
      <c r="M33" s="2" t="s">
        <v>7</v>
      </c>
      <c r="N33" s="4">
        <v>8.3000000000000007</v>
      </c>
      <c r="Q33" s="2" t="s">
        <v>7</v>
      </c>
      <c r="R33" s="4">
        <v>2.2000000000000002</v>
      </c>
      <c r="U33" s="2" t="s">
        <v>7</v>
      </c>
      <c r="V33" s="4">
        <v>3.9</v>
      </c>
    </row>
    <row r="34" spans="1:23">
      <c r="A34" s="5"/>
      <c r="B34" s="5"/>
      <c r="C34" s="5"/>
      <c r="E34" s="5"/>
      <c r="F34" s="5"/>
      <c r="G34" s="5"/>
      <c r="I34" s="5"/>
      <c r="J34" s="5"/>
      <c r="K34" s="5"/>
      <c r="M34" s="5"/>
      <c r="N34" s="5"/>
      <c r="O34" s="5"/>
      <c r="Q34" s="5"/>
      <c r="R34" s="5"/>
      <c r="S34" s="5"/>
      <c r="U34" s="5"/>
      <c r="V34" s="5"/>
      <c r="W34" s="5"/>
    </row>
    <row r="35" spans="1:23" s="8" customFormat="1" ht="24">
      <c r="A35" s="9" t="s">
        <v>5</v>
      </c>
      <c r="B35" s="9" t="s">
        <v>6</v>
      </c>
      <c r="C35" s="9" t="s">
        <v>13</v>
      </c>
      <c r="E35" s="9" t="s">
        <v>5</v>
      </c>
      <c r="F35" s="9" t="s">
        <v>6</v>
      </c>
      <c r="G35" s="9" t="s">
        <v>13</v>
      </c>
      <c r="I35" s="9" t="s">
        <v>5</v>
      </c>
      <c r="J35" s="9" t="s">
        <v>6</v>
      </c>
      <c r="K35" s="9" t="s">
        <v>13</v>
      </c>
      <c r="M35" s="9" t="s">
        <v>5</v>
      </c>
      <c r="N35" s="9" t="s">
        <v>6</v>
      </c>
      <c r="O35" s="9" t="s">
        <v>13</v>
      </c>
      <c r="Q35" s="9" t="s">
        <v>5</v>
      </c>
      <c r="R35" s="9" t="s">
        <v>6</v>
      </c>
      <c r="S35" s="9" t="s">
        <v>13</v>
      </c>
      <c r="U35" s="9" t="s">
        <v>5</v>
      </c>
      <c r="V35" s="9" t="s">
        <v>6</v>
      </c>
      <c r="W35" s="9" t="s">
        <v>13</v>
      </c>
    </row>
    <row r="36" spans="1:23">
      <c r="A36" s="10">
        <v>1</v>
      </c>
      <c r="B36" s="12">
        <v>2.1999999999999999E-2</v>
      </c>
      <c r="C36" s="1">
        <v>0.115</v>
      </c>
      <c r="E36" s="10">
        <v>1</v>
      </c>
      <c r="F36" s="12">
        <v>1.4999999999999999E-2</v>
      </c>
      <c r="G36" s="12">
        <v>9.9000000000000005E-2</v>
      </c>
      <c r="I36" s="10">
        <v>1</v>
      </c>
      <c r="J36" s="12">
        <v>2.8000000000000001E-2</v>
      </c>
      <c r="K36" s="12">
        <v>0.114</v>
      </c>
      <c r="M36" s="10">
        <v>1</v>
      </c>
      <c r="N36" s="12">
        <v>1.7000000000000001E-2</v>
      </c>
      <c r="O36" s="12">
        <v>0.1</v>
      </c>
      <c r="Q36" s="10">
        <v>1</v>
      </c>
      <c r="R36" s="12">
        <v>1.2999999999999999E-2</v>
      </c>
      <c r="S36" s="12">
        <v>7.2999999999999995E-2</v>
      </c>
      <c r="U36" s="10">
        <v>1</v>
      </c>
      <c r="V36" s="12">
        <v>1.6E-2</v>
      </c>
      <c r="W36" s="12">
        <v>7.2999999999999995E-2</v>
      </c>
    </row>
    <row r="37" spans="1:23">
      <c r="A37" s="10">
        <v>2</v>
      </c>
      <c r="B37" s="12">
        <v>7.0000000000000001E-3</v>
      </c>
      <c r="C37" s="1">
        <v>0.10299999999999999</v>
      </c>
      <c r="E37" s="10">
        <v>2</v>
      </c>
      <c r="F37" s="12">
        <v>1.0999999999999999E-2</v>
      </c>
      <c r="G37" s="12">
        <v>7.4999999999999997E-2</v>
      </c>
      <c r="I37" s="10">
        <v>2</v>
      </c>
      <c r="J37" s="12">
        <v>7.0000000000000001E-3</v>
      </c>
      <c r="K37" s="12">
        <v>0.16500000000000001</v>
      </c>
      <c r="M37" s="10">
        <v>2</v>
      </c>
      <c r="N37" s="12">
        <v>2.8000000000000001E-2</v>
      </c>
      <c r="O37" s="12">
        <v>0.09</v>
      </c>
      <c r="Q37" s="10">
        <v>2</v>
      </c>
      <c r="R37" s="12">
        <v>2.1000000000000001E-2</v>
      </c>
      <c r="S37" s="12">
        <v>6.5000000000000002E-2</v>
      </c>
      <c r="U37" s="10">
        <v>2</v>
      </c>
      <c r="V37" s="12">
        <v>3.9E-2</v>
      </c>
      <c r="W37" s="12">
        <v>0.14299999999999999</v>
      </c>
    </row>
    <row r="38" spans="1:23">
      <c r="A38" s="10">
        <v>3</v>
      </c>
      <c r="B38" s="12">
        <v>2.5999999999999999E-2</v>
      </c>
      <c r="C38" s="1">
        <v>0.11899999999999999</v>
      </c>
      <c r="E38" s="10">
        <v>3</v>
      </c>
      <c r="F38" s="12">
        <v>3.2000000000000001E-2</v>
      </c>
      <c r="G38" s="12">
        <v>0.121</v>
      </c>
      <c r="I38" s="10">
        <v>3</v>
      </c>
      <c r="J38" s="12">
        <v>4.4999999999999998E-2</v>
      </c>
      <c r="K38" s="12">
        <v>0.11</v>
      </c>
      <c r="M38" s="10">
        <v>3</v>
      </c>
      <c r="N38" s="12">
        <v>1.4E-2</v>
      </c>
      <c r="O38" s="12">
        <v>0.01</v>
      </c>
      <c r="Q38" s="10">
        <v>3</v>
      </c>
      <c r="R38" s="12">
        <v>4.2000000000000003E-2</v>
      </c>
      <c r="S38" s="12">
        <v>0.16800000000000001</v>
      </c>
      <c r="U38" s="10">
        <v>3</v>
      </c>
      <c r="V38" s="12">
        <v>3.2000000000000001E-2</v>
      </c>
      <c r="W38" s="12">
        <v>0.115</v>
      </c>
    </row>
    <row r="39" spans="1:23">
      <c r="A39" s="10">
        <v>4</v>
      </c>
      <c r="B39" s="12">
        <v>4.0000000000000001E-3</v>
      </c>
      <c r="C39" s="1">
        <v>6.3E-2</v>
      </c>
      <c r="E39" s="10">
        <v>4</v>
      </c>
      <c r="F39" s="12">
        <v>4.1000000000000002E-2</v>
      </c>
      <c r="G39" s="12">
        <v>0.16</v>
      </c>
      <c r="I39" s="10">
        <v>4</v>
      </c>
      <c r="J39" s="12">
        <v>1.2999999999999999E-2</v>
      </c>
      <c r="K39" s="12">
        <v>0.109</v>
      </c>
      <c r="M39" s="10">
        <v>4</v>
      </c>
      <c r="N39" s="12">
        <v>1.4999999999999999E-2</v>
      </c>
      <c r="O39" s="12">
        <v>7.8E-2</v>
      </c>
      <c r="Q39" s="10">
        <v>4</v>
      </c>
      <c r="R39" s="12">
        <v>4.4999999999999998E-2</v>
      </c>
      <c r="S39" s="12">
        <v>0.127</v>
      </c>
      <c r="U39" s="10">
        <v>4</v>
      </c>
      <c r="V39" s="12">
        <v>2.9000000000000001E-2</v>
      </c>
      <c r="W39" s="12">
        <v>0.13</v>
      </c>
    </row>
    <row r="40" spans="1:23">
      <c r="A40" s="10">
        <v>5</v>
      </c>
      <c r="B40" s="12">
        <v>1.4E-2</v>
      </c>
      <c r="C40" s="1">
        <v>0.14299999999999999</v>
      </c>
      <c r="E40" s="10">
        <v>5</v>
      </c>
      <c r="F40" s="12">
        <v>7.0000000000000001E-3</v>
      </c>
      <c r="G40" s="12">
        <v>8.8999999999999996E-2</v>
      </c>
      <c r="I40" s="10">
        <v>5</v>
      </c>
      <c r="J40" s="12">
        <v>1.9E-2</v>
      </c>
      <c r="K40" s="12">
        <v>0.11899999999999999</v>
      </c>
      <c r="M40" s="10">
        <v>5</v>
      </c>
      <c r="N40" s="12">
        <v>2.1999999999999999E-2</v>
      </c>
      <c r="O40" s="12">
        <v>7.9000000000000001E-2</v>
      </c>
      <c r="Q40" s="10">
        <v>5</v>
      </c>
      <c r="R40" s="12">
        <v>4.4999999999999998E-2</v>
      </c>
      <c r="S40" s="12">
        <v>0.14099999999999999</v>
      </c>
      <c r="U40" s="10">
        <v>5</v>
      </c>
      <c r="V40" s="12">
        <v>5.3999999999999999E-2</v>
      </c>
      <c r="W40" s="12">
        <v>0.18099999999999999</v>
      </c>
    </row>
    <row r="41" spans="1:23">
      <c r="A41" s="10">
        <v>6</v>
      </c>
      <c r="B41" s="12">
        <v>2.4E-2</v>
      </c>
      <c r="C41" s="1">
        <v>0.159</v>
      </c>
      <c r="E41" s="10">
        <v>6</v>
      </c>
      <c r="F41" s="12">
        <v>1.2999999999999999E-2</v>
      </c>
      <c r="G41" s="12">
        <v>8.5999999999999993E-2</v>
      </c>
      <c r="I41" s="10">
        <v>6</v>
      </c>
      <c r="J41" s="12">
        <v>6.0000000000000001E-3</v>
      </c>
      <c r="K41" s="12">
        <v>6.5000000000000002E-2</v>
      </c>
      <c r="M41" s="10">
        <v>6</v>
      </c>
      <c r="N41" s="12">
        <v>2.9000000000000001E-2</v>
      </c>
      <c r="O41" s="12">
        <v>9.9000000000000005E-2</v>
      </c>
      <c r="Q41" s="10">
        <v>6</v>
      </c>
      <c r="R41" s="12">
        <v>2.3E-2</v>
      </c>
      <c r="S41" s="12">
        <v>0.114</v>
      </c>
      <c r="U41" s="10">
        <v>6</v>
      </c>
      <c r="V41" s="12">
        <v>3.4000000000000002E-2</v>
      </c>
      <c r="W41" s="12">
        <v>0.152</v>
      </c>
    </row>
    <row r="42" spans="1:23">
      <c r="A42" s="10">
        <v>7</v>
      </c>
      <c r="B42" s="12">
        <v>1.0999999999999999E-2</v>
      </c>
      <c r="C42" s="1">
        <v>0.11799999999999999</v>
      </c>
      <c r="E42" s="10">
        <v>7</v>
      </c>
      <c r="F42" s="12">
        <v>2.1000000000000001E-2</v>
      </c>
      <c r="G42" s="12">
        <v>7.5999999999999998E-2</v>
      </c>
      <c r="I42" s="10">
        <v>7</v>
      </c>
      <c r="J42" s="12">
        <v>1.7999999999999999E-2</v>
      </c>
      <c r="K42" s="12">
        <v>8.7999999999999995E-2</v>
      </c>
      <c r="M42" s="10">
        <v>7</v>
      </c>
      <c r="N42" s="12">
        <v>8.9999999999999993E-3</v>
      </c>
      <c r="O42" s="12">
        <v>6.9000000000000006E-2</v>
      </c>
      <c r="Q42" s="10">
        <v>7</v>
      </c>
      <c r="R42" s="12">
        <v>1.2999999999999999E-2</v>
      </c>
      <c r="S42" s="12">
        <v>6.6000000000000003E-2</v>
      </c>
      <c r="U42" s="10">
        <v>7</v>
      </c>
      <c r="V42" s="12">
        <v>4.8000000000000001E-2</v>
      </c>
      <c r="W42" s="12">
        <v>0.14399999999999999</v>
      </c>
    </row>
    <row r="43" spans="1:23">
      <c r="A43" s="10">
        <v>8</v>
      </c>
      <c r="B43" s="12">
        <v>1.6E-2</v>
      </c>
      <c r="C43" s="1">
        <v>0.14199999999999999</v>
      </c>
      <c r="E43" s="10">
        <v>8</v>
      </c>
      <c r="F43" s="12">
        <v>3.9E-2</v>
      </c>
      <c r="G43" s="12">
        <v>0.11899999999999999</v>
      </c>
      <c r="I43" s="10">
        <v>8</v>
      </c>
      <c r="J43" s="12">
        <v>5.0999999999999997E-2</v>
      </c>
      <c r="K43" s="12">
        <v>0.16900000000000001</v>
      </c>
      <c r="M43" s="10">
        <v>8</v>
      </c>
      <c r="N43" s="12">
        <v>3.4000000000000002E-2</v>
      </c>
      <c r="O43" s="12">
        <v>6.6000000000000003E-2</v>
      </c>
      <c r="Q43" s="10">
        <v>8</v>
      </c>
      <c r="R43" s="12">
        <v>1.7000000000000001E-2</v>
      </c>
      <c r="S43" s="12">
        <v>8.6999999999999994E-2</v>
      </c>
      <c r="U43" s="10">
        <v>8</v>
      </c>
      <c r="V43" s="12">
        <v>6.0000000000000001E-3</v>
      </c>
      <c r="W43" s="12">
        <v>5.1999999999999998E-2</v>
      </c>
    </row>
    <row r="44" spans="1:23">
      <c r="A44" s="10">
        <v>9</v>
      </c>
      <c r="B44" s="12">
        <v>3.5999999999999997E-2</v>
      </c>
      <c r="C44" s="1">
        <v>0.13300000000000001</v>
      </c>
      <c r="E44" s="10">
        <v>9</v>
      </c>
      <c r="F44" s="12">
        <v>2.1999999999999999E-2</v>
      </c>
      <c r="G44" s="12">
        <v>0.104</v>
      </c>
      <c r="I44" s="10">
        <v>9</v>
      </c>
      <c r="J44" s="12">
        <v>1.7999999999999999E-2</v>
      </c>
      <c r="K44" s="12">
        <v>0.112</v>
      </c>
      <c r="M44" s="10">
        <v>9</v>
      </c>
      <c r="N44" s="12">
        <v>3.5999999999999997E-2</v>
      </c>
      <c r="O44" s="12">
        <v>9.4E-2</v>
      </c>
      <c r="Q44" s="10">
        <v>9</v>
      </c>
      <c r="R44" s="12">
        <v>2.5999999999999999E-2</v>
      </c>
      <c r="S44" s="12">
        <v>0.153</v>
      </c>
      <c r="U44" s="10">
        <v>9</v>
      </c>
      <c r="V44" s="12">
        <v>2.1000000000000001E-2</v>
      </c>
      <c r="W44" s="12">
        <v>0.124</v>
      </c>
    </row>
    <row r="45" spans="1:23">
      <c r="A45" s="11">
        <v>10</v>
      </c>
      <c r="B45" s="13">
        <v>4.0000000000000001E-3</v>
      </c>
      <c r="C45" s="5">
        <v>8.5000000000000006E-2</v>
      </c>
      <c r="E45" s="11">
        <v>10</v>
      </c>
      <c r="F45" s="13">
        <v>2.4E-2</v>
      </c>
      <c r="G45" s="13">
        <v>0.104</v>
      </c>
      <c r="H45" s="6"/>
      <c r="I45" s="11">
        <v>10</v>
      </c>
      <c r="J45" s="13">
        <v>1.4E-2</v>
      </c>
      <c r="K45" s="13">
        <v>0.111</v>
      </c>
      <c r="M45" s="11">
        <v>10</v>
      </c>
      <c r="N45" s="13">
        <v>2.4E-2</v>
      </c>
      <c r="O45" s="13">
        <v>0.1</v>
      </c>
      <c r="Q45" s="11">
        <v>10</v>
      </c>
      <c r="R45" s="13">
        <v>1.0999999999999999E-2</v>
      </c>
      <c r="S45" s="13">
        <v>0.121</v>
      </c>
      <c r="U45" s="11">
        <v>10</v>
      </c>
      <c r="V45" s="13">
        <v>2.9000000000000001E-2</v>
      </c>
      <c r="W45" s="13">
        <v>0.13700000000000001</v>
      </c>
    </row>
    <row r="46" spans="1:23">
      <c r="A46" s="6"/>
      <c r="B46" s="14">
        <f>AVERAGE(B36:B45)</f>
        <v>1.6400000000000001E-2</v>
      </c>
      <c r="C46" s="14">
        <f>AVERAGE(C36:C45)</f>
        <v>0.11799999999999999</v>
      </c>
      <c r="D46" s="6"/>
      <c r="E46" s="6"/>
      <c r="F46" s="14">
        <f>AVERAGE(F36:F45)</f>
        <v>2.2499999999999999E-2</v>
      </c>
      <c r="G46" s="14">
        <f>AVERAGE(G36:G45)</f>
        <v>0.10329999999999999</v>
      </c>
      <c r="H46" s="6"/>
      <c r="J46" s="14">
        <f>AVERAGE(J36:J45)</f>
        <v>2.1899999999999999E-2</v>
      </c>
      <c r="K46" s="14">
        <f>AVERAGE(K36:K45)</f>
        <v>0.1162</v>
      </c>
      <c r="N46" s="14">
        <f>AVERAGE(N36:N45)</f>
        <v>2.2800000000000001E-2</v>
      </c>
      <c r="O46" s="14">
        <f>AVERAGE(O36:O45)</f>
        <v>7.8500000000000014E-2</v>
      </c>
      <c r="R46" s="14">
        <f>AVERAGE(R36:R45)</f>
        <v>2.5600000000000001E-2</v>
      </c>
      <c r="S46" s="14">
        <f>AVERAGE(S36:S45)</f>
        <v>0.1115</v>
      </c>
      <c r="V46" s="14">
        <f>AVERAGE(V36:V45)</f>
        <v>3.0800000000000004E-2</v>
      </c>
      <c r="W46" s="14">
        <f>AVERAGE(W36:W45)</f>
        <v>0.12509999999999999</v>
      </c>
    </row>
    <row r="47" spans="1:23">
      <c r="A47" s="6"/>
      <c r="B47" s="6"/>
      <c r="C47" s="6"/>
      <c r="D47" s="6"/>
      <c r="E47" s="6"/>
      <c r="F47" s="6"/>
      <c r="G47" s="6"/>
      <c r="H47" s="6"/>
    </row>
    <row r="48" spans="1:23">
      <c r="A48" s="6"/>
      <c r="B48" s="6"/>
      <c r="C48" s="6"/>
      <c r="D48" s="6"/>
      <c r="E48" s="6"/>
      <c r="F48" s="6"/>
      <c r="G48" s="6"/>
      <c r="H48" s="6"/>
    </row>
    <row r="49" spans="1:23">
      <c r="A49" s="1" t="s">
        <v>0</v>
      </c>
      <c r="B49" s="1" t="s">
        <v>14</v>
      </c>
      <c r="E49" s="1" t="s">
        <v>0</v>
      </c>
      <c r="F49" s="1" t="s">
        <v>14</v>
      </c>
      <c r="I49" s="1" t="s">
        <v>0</v>
      </c>
      <c r="J49" s="1" t="s">
        <v>14</v>
      </c>
      <c r="M49" s="1" t="s">
        <v>0</v>
      </c>
      <c r="N49" s="1" t="s">
        <v>14</v>
      </c>
      <c r="Q49" s="1" t="s">
        <v>0</v>
      </c>
      <c r="R49" s="1" t="s">
        <v>14</v>
      </c>
      <c r="U49" s="1" t="s">
        <v>0</v>
      </c>
      <c r="V49" s="1" t="s">
        <v>14</v>
      </c>
    </row>
    <row r="50" spans="1:23">
      <c r="A50" s="1" t="s">
        <v>2</v>
      </c>
      <c r="B50" s="1">
        <v>3</v>
      </c>
      <c r="E50" s="1" t="s">
        <v>2</v>
      </c>
      <c r="F50" s="1">
        <v>3</v>
      </c>
      <c r="I50" s="1" t="s">
        <v>2</v>
      </c>
      <c r="J50" s="1">
        <v>3</v>
      </c>
      <c r="M50" s="1" t="s">
        <v>2</v>
      </c>
      <c r="N50" s="1">
        <v>3</v>
      </c>
      <c r="Q50" s="1" t="s">
        <v>2</v>
      </c>
      <c r="R50" s="1">
        <v>3</v>
      </c>
      <c r="U50" s="1" t="s">
        <v>2</v>
      </c>
      <c r="V50" s="1">
        <v>3</v>
      </c>
    </row>
    <row r="52" spans="1:23">
      <c r="A52" s="1" t="s">
        <v>1</v>
      </c>
      <c r="B52" s="1">
        <v>1</v>
      </c>
      <c r="E52" s="1" t="s">
        <v>1</v>
      </c>
      <c r="F52" s="1">
        <v>2</v>
      </c>
      <c r="I52" s="1" t="s">
        <v>1</v>
      </c>
      <c r="J52" s="1">
        <v>3</v>
      </c>
      <c r="M52" s="1" t="s">
        <v>1</v>
      </c>
      <c r="N52" s="1">
        <v>4</v>
      </c>
      <c r="Q52" s="1" t="s">
        <v>1</v>
      </c>
      <c r="R52" s="1">
        <v>5</v>
      </c>
      <c r="U52" s="1" t="s">
        <v>1</v>
      </c>
      <c r="V52" s="1">
        <v>6</v>
      </c>
    </row>
    <row r="53" spans="1:23" ht="24">
      <c r="A53" s="2" t="s">
        <v>3</v>
      </c>
      <c r="B53" s="3">
        <v>51.2</v>
      </c>
      <c r="C53" s="2"/>
      <c r="D53" s="2"/>
      <c r="E53" s="2" t="s">
        <v>3</v>
      </c>
      <c r="F53" s="3">
        <v>31.5</v>
      </c>
      <c r="G53" s="2"/>
      <c r="H53" s="2"/>
      <c r="I53" s="2" t="s">
        <v>3</v>
      </c>
      <c r="J53" s="3">
        <v>16.2</v>
      </c>
      <c r="K53" s="2"/>
      <c r="L53" s="2"/>
      <c r="M53" s="2" t="s">
        <v>3</v>
      </c>
      <c r="N53" s="3">
        <v>27.1</v>
      </c>
      <c r="O53" s="2"/>
      <c r="P53" s="2"/>
      <c r="Q53" s="2" t="s">
        <v>3</v>
      </c>
      <c r="R53" s="3">
        <v>33</v>
      </c>
      <c r="U53" s="2" t="s">
        <v>3</v>
      </c>
      <c r="V53" s="3">
        <v>28.8</v>
      </c>
    </row>
    <row r="54" spans="1:23" ht="24">
      <c r="A54" s="2" t="s">
        <v>4</v>
      </c>
      <c r="B54" s="3">
        <v>42.8</v>
      </c>
      <c r="C54" s="2"/>
      <c r="D54" s="2"/>
      <c r="E54" s="2" t="s">
        <v>4</v>
      </c>
      <c r="F54" s="3">
        <v>12.9</v>
      </c>
      <c r="G54" s="2"/>
      <c r="H54" s="2"/>
      <c r="I54" s="2" t="s">
        <v>4</v>
      </c>
      <c r="J54" s="3">
        <v>10.8</v>
      </c>
      <c r="K54" s="2"/>
      <c r="L54" s="2"/>
      <c r="M54" s="2" t="s">
        <v>4</v>
      </c>
      <c r="N54" s="3">
        <v>36.9</v>
      </c>
      <c r="O54" s="2"/>
      <c r="P54" s="2"/>
      <c r="Q54" s="2" t="s">
        <v>4</v>
      </c>
      <c r="R54" s="3">
        <v>21.8</v>
      </c>
      <c r="U54" s="2" t="s">
        <v>4</v>
      </c>
      <c r="V54" s="3">
        <v>16.7</v>
      </c>
    </row>
    <row r="55" spans="1:23" ht="24">
      <c r="A55" s="2" t="s">
        <v>7</v>
      </c>
      <c r="B55" s="4">
        <v>2.4</v>
      </c>
      <c r="C55" s="2"/>
      <c r="D55" s="2"/>
      <c r="E55" s="2" t="s">
        <v>7</v>
      </c>
      <c r="F55" s="4">
        <v>0</v>
      </c>
      <c r="G55" s="2"/>
      <c r="H55" s="2"/>
      <c r="I55" s="2" t="s">
        <v>7</v>
      </c>
      <c r="J55" s="4">
        <v>0</v>
      </c>
      <c r="K55" s="2"/>
      <c r="L55" s="2"/>
      <c r="M55" s="2" t="s">
        <v>7</v>
      </c>
      <c r="N55" s="4">
        <v>2.2000000000000002</v>
      </c>
      <c r="O55" s="2"/>
      <c r="P55" s="2"/>
      <c r="Q55" s="2" t="s">
        <v>7</v>
      </c>
      <c r="R55" s="4">
        <v>0</v>
      </c>
      <c r="U55" s="2" t="s">
        <v>7</v>
      </c>
      <c r="V55" s="4">
        <v>1.2</v>
      </c>
    </row>
    <row r="56" spans="1:23">
      <c r="A56" s="5"/>
      <c r="B56" s="5"/>
      <c r="C56" s="5"/>
      <c r="E56" s="5"/>
      <c r="F56" s="5"/>
      <c r="G56" s="5"/>
      <c r="I56" s="5"/>
      <c r="J56" s="5"/>
      <c r="K56" s="5"/>
      <c r="M56" s="5"/>
      <c r="N56" s="5"/>
      <c r="O56" s="5"/>
      <c r="Q56" s="5"/>
      <c r="R56" s="5"/>
      <c r="S56" s="5"/>
      <c r="U56" s="5"/>
      <c r="V56" s="5"/>
      <c r="W56" s="5"/>
    </row>
    <row r="57" spans="1:23" s="8" customFormat="1" ht="24">
      <c r="A57" s="9" t="s">
        <v>5</v>
      </c>
      <c r="B57" s="9" t="s">
        <v>6</v>
      </c>
      <c r="C57" s="9" t="s">
        <v>13</v>
      </c>
      <c r="E57" s="9" t="s">
        <v>5</v>
      </c>
      <c r="F57" s="9" t="s">
        <v>6</v>
      </c>
      <c r="G57" s="9" t="s">
        <v>13</v>
      </c>
      <c r="I57" s="9" t="s">
        <v>5</v>
      </c>
      <c r="J57" s="9" t="s">
        <v>6</v>
      </c>
      <c r="K57" s="9" t="s">
        <v>13</v>
      </c>
      <c r="M57" s="9" t="s">
        <v>5</v>
      </c>
      <c r="N57" s="9" t="s">
        <v>6</v>
      </c>
      <c r="O57" s="9" t="s">
        <v>13</v>
      </c>
      <c r="Q57" s="9" t="s">
        <v>5</v>
      </c>
      <c r="R57" s="9" t="s">
        <v>6</v>
      </c>
      <c r="S57" s="9" t="s">
        <v>13</v>
      </c>
      <c r="U57" s="9" t="s">
        <v>5</v>
      </c>
      <c r="V57" s="9" t="s">
        <v>6</v>
      </c>
      <c r="W57" s="9" t="s">
        <v>13</v>
      </c>
    </row>
    <row r="58" spans="1:23">
      <c r="A58" s="10">
        <v>1</v>
      </c>
      <c r="B58" s="12">
        <v>4.3999999999999997E-2</v>
      </c>
      <c r="C58" s="12">
        <v>0.214</v>
      </c>
      <c r="E58" s="10">
        <v>1</v>
      </c>
      <c r="F58" s="12">
        <v>1.2999999999999999E-2</v>
      </c>
      <c r="G58" s="12">
        <v>8.2000000000000003E-2</v>
      </c>
      <c r="I58" s="10">
        <v>1</v>
      </c>
      <c r="J58" s="12">
        <v>7.0000000000000007E-2</v>
      </c>
      <c r="K58" s="12">
        <v>0.17100000000000001</v>
      </c>
      <c r="M58" s="10">
        <v>1</v>
      </c>
      <c r="N58" s="12">
        <v>1.4999999999999999E-2</v>
      </c>
      <c r="O58" s="12">
        <v>0.11799999999999999</v>
      </c>
      <c r="Q58" s="10">
        <v>1</v>
      </c>
      <c r="R58" s="12">
        <v>3.1E-2</v>
      </c>
      <c r="S58" s="12">
        <v>0.185</v>
      </c>
      <c r="U58" s="10">
        <v>1</v>
      </c>
      <c r="V58" s="12">
        <v>4.8000000000000001E-2</v>
      </c>
      <c r="W58" s="12">
        <v>0.16600000000000001</v>
      </c>
    </row>
    <row r="59" spans="1:23">
      <c r="A59" s="10">
        <v>2</v>
      </c>
      <c r="B59" s="12">
        <v>4.0000000000000001E-3</v>
      </c>
      <c r="C59" s="12">
        <v>5.2999999999999999E-2</v>
      </c>
      <c r="E59" s="10">
        <v>2</v>
      </c>
      <c r="F59" s="12">
        <v>2.9000000000000001E-2</v>
      </c>
      <c r="G59" s="12">
        <v>7.9000000000000001E-2</v>
      </c>
      <c r="I59" s="10">
        <v>2</v>
      </c>
      <c r="J59" s="12">
        <v>4.9000000000000002E-2</v>
      </c>
      <c r="K59" s="12">
        <v>0.17</v>
      </c>
      <c r="M59" s="10">
        <v>2</v>
      </c>
      <c r="N59" s="12">
        <v>4.2000000000000003E-2</v>
      </c>
      <c r="O59" s="12">
        <v>0.156</v>
      </c>
      <c r="Q59" s="10">
        <v>2</v>
      </c>
      <c r="R59" s="12">
        <v>2.5000000000000001E-2</v>
      </c>
      <c r="S59" s="12">
        <v>0.09</v>
      </c>
      <c r="U59" s="10">
        <v>2</v>
      </c>
      <c r="V59" s="12">
        <v>4.2000000000000003E-2</v>
      </c>
      <c r="W59" s="12">
        <v>0.14499999999999999</v>
      </c>
    </row>
    <row r="60" spans="1:23">
      <c r="A60" s="10">
        <v>3</v>
      </c>
      <c r="B60" s="12">
        <v>2.5999999999999999E-2</v>
      </c>
      <c r="C60" s="12">
        <v>0.13100000000000001</v>
      </c>
      <c r="E60" s="10">
        <v>3</v>
      </c>
      <c r="F60" s="12">
        <v>3.7999999999999999E-2</v>
      </c>
      <c r="G60" s="12">
        <v>0.18</v>
      </c>
      <c r="I60" s="10">
        <v>3</v>
      </c>
      <c r="J60" s="12">
        <v>1.7999999999999999E-2</v>
      </c>
      <c r="K60" s="12">
        <v>0.128</v>
      </c>
      <c r="M60" s="10">
        <v>3</v>
      </c>
      <c r="N60" s="12">
        <v>1.6E-2</v>
      </c>
      <c r="O60" s="12">
        <v>0.09</v>
      </c>
      <c r="Q60" s="10">
        <v>3</v>
      </c>
      <c r="R60" s="12">
        <v>2.9000000000000001E-2</v>
      </c>
      <c r="S60" s="12">
        <v>0.10199999999999999</v>
      </c>
      <c r="U60" s="10">
        <v>3</v>
      </c>
      <c r="V60" s="12">
        <v>0.105</v>
      </c>
      <c r="W60" s="12">
        <v>0.186</v>
      </c>
    </row>
    <row r="61" spans="1:23">
      <c r="A61" s="10">
        <v>4</v>
      </c>
      <c r="B61" s="12">
        <v>2.8000000000000001E-2</v>
      </c>
      <c r="C61" s="12">
        <v>0.14299999999999999</v>
      </c>
      <c r="E61" s="10">
        <v>4</v>
      </c>
      <c r="F61" s="12">
        <v>7.1999999999999995E-2</v>
      </c>
      <c r="G61" s="12">
        <v>0.19500000000000001</v>
      </c>
      <c r="I61" s="10">
        <v>4</v>
      </c>
      <c r="J61" s="12">
        <v>2.5000000000000001E-2</v>
      </c>
      <c r="K61" s="12">
        <v>0.11899999999999999</v>
      </c>
      <c r="M61" s="10">
        <v>4</v>
      </c>
      <c r="N61" s="12">
        <v>5.1999999999999998E-2</v>
      </c>
      <c r="O61" s="12">
        <v>0.16300000000000001</v>
      </c>
      <c r="Q61" s="10">
        <v>4</v>
      </c>
      <c r="R61" s="12">
        <v>1.4E-2</v>
      </c>
      <c r="S61" s="12">
        <v>8.5999999999999993E-2</v>
      </c>
      <c r="U61" s="10">
        <v>4</v>
      </c>
      <c r="V61" s="12">
        <v>3.2000000000000001E-2</v>
      </c>
      <c r="W61" s="12">
        <v>0.10199999999999999</v>
      </c>
    </row>
    <row r="62" spans="1:23">
      <c r="A62" s="10">
        <v>5</v>
      </c>
      <c r="B62" s="12">
        <v>6.7000000000000004E-2</v>
      </c>
      <c r="C62" s="12">
        <v>0.157</v>
      </c>
      <c r="E62" s="10">
        <v>5</v>
      </c>
      <c r="F62" s="12">
        <v>0.02</v>
      </c>
      <c r="G62" s="12">
        <v>6.7000000000000004E-2</v>
      </c>
      <c r="I62" s="10">
        <v>5</v>
      </c>
      <c r="J62" s="12">
        <v>7.0000000000000001E-3</v>
      </c>
      <c r="K62" s="12">
        <v>0.10299999999999999</v>
      </c>
      <c r="M62" s="10">
        <v>5</v>
      </c>
      <c r="N62" s="12">
        <v>0.126</v>
      </c>
      <c r="O62" s="12">
        <v>2.4E-2</v>
      </c>
      <c r="Q62" s="10">
        <v>5</v>
      </c>
      <c r="R62" s="12">
        <v>1.2999999999999999E-2</v>
      </c>
      <c r="S62" s="12">
        <v>6.3E-2</v>
      </c>
      <c r="U62" s="10">
        <v>5</v>
      </c>
      <c r="V62" s="12">
        <v>0.03</v>
      </c>
      <c r="W62" s="12">
        <v>0.11899999999999999</v>
      </c>
    </row>
    <row r="63" spans="1:23">
      <c r="A63" s="10">
        <v>6</v>
      </c>
      <c r="B63" s="12">
        <v>9.1999999999999998E-2</v>
      </c>
      <c r="C63" s="12">
        <v>0.21</v>
      </c>
      <c r="E63" s="10">
        <v>6</v>
      </c>
      <c r="F63" s="12">
        <v>2.5000000000000001E-2</v>
      </c>
      <c r="G63" s="12">
        <v>0.154</v>
      </c>
      <c r="I63" s="10">
        <v>6</v>
      </c>
      <c r="J63" s="12">
        <v>1.2999999999999999E-2</v>
      </c>
      <c r="K63" s="12">
        <v>7.6999999999999999E-2</v>
      </c>
      <c r="M63" s="10">
        <v>6</v>
      </c>
      <c r="N63" s="12">
        <v>2.5999999999999999E-2</v>
      </c>
      <c r="O63" s="12">
        <v>0.14899999999999999</v>
      </c>
      <c r="Q63" s="10">
        <v>6</v>
      </c>
      <c r="R63" s="12">
        <v>4.2000000000000003E-2</v>
      </c>
      <c r="S63" s="12">
        <v>0.17499999999999999</v>
      </c>
      <c r="U63" s="10">
        <v>6</v>
      </c>
      <c r="V63" s="12">
        <v>4.7E-2</v>
      </c>
      <c r="W63" s="12">
        <v>0.22900000000000001</v>
      </c>
    </row>
    <row r="64" spans="1:23">
      <c r="A64" s="10">
        <v>7</v>
      </c>
      <c r="B64" s="12">
        <v>1.0999999999999999E-2</v>
      </c>
      <c r="C64" s="12">
        <v>0.124</v>
      </c>
      <c r="E64" s="10">
        <v>7</v>
      </c>
      <c r="F64" s="12">
        <v>2.7E-2</v>
      </c>
      <c r="G64" s="12">
        <v>0.11</v>
      </c>
      <c r="I64" s="10">
        <v>7</v>
      </c>
      <c r="J64" s="12">
        <v>8.9999999999999993E-3</v>
      </c>
      <c r="K64" s="12">
        <v>8.3000000000000004E-2</v>
      </c>
      <c r="M64" s="10">
        <v>7</v>
      </c>
      <c r="N64" s="12">
        <v>2.5999999999999999E-2</v>
      </c>
      <c r="O64" s="12">
        <v>0.17899999999999999</v>
      </c>
      <c r="Q64" s="10">
        <v>7</v>
      </c>
      <c r="R64" s="12">
        <v>1.9E-2</v>
      </c>
      <c r="S64" s="12">
        <v>0.159</v>
      </c>
      <c r="U64" s="10">
        <v>7</v>
      </c>
      <c r="V64" s="12">
        <v>3.2000000000000001E-2</v>
      </c>
      <c r="W64" s="12">
        <v>0.151</v>
      </c>
    </row>
    <row r="65" spans="1:23">
      <c r="A65" s="10">
        <v>8</v>
      </c>
      <c r="B65" s="12">
        <v>1.7999999999999999E-2</v>
      </c>
      <c r="C65" s="12">
        <v>9.7000000000000003E-2</v>
      </c>
      <c r="E65" s="10">
        <v>8</v>
      </c>
      <c r="F65" s="12">
        <v>0.03</v>
      </c>
      <c r="G65" s="12">
        <v>9.9000000000000005E-2</v>
      </c>
      <c r="I65" s="10">
        <v>8</v>
      </c>
      <c r="J65" s="12">
        <v>1.9E-2</v>
      </c>
      <c r="K65" s="12">
        <v>7.5999999999999998E-2</v>
      </c>
      <c r="M65" s="10">
        <v>8</v>
      </c>
      <c r="N65" s="12">
        <v>3.4000000000000002E-2</v>
      </c>
      <c r="O65" s="12">
        <v>0.157</v>
      </c>
      <c r="Q65" s="10">
        <v>8</v>
      </c>
      <c r="R65" s="12">
        <v>7.3999999999999996E-2</v>
      </c>
      <c r="S65" s="12">
        <v>0.218</v>
      </c>
      <c r="U65" s="10">
        <v>8</v>
      </c>
      <c r="V65" s="12">
        <v>0.10299999999999999</v>
      </c>
      <c r="W65" s="12">
        <v>0.25800000000000001</v>
      </c>
    </row>
    <row r="66" spans="1:23">
      <c r="A66" s="10">
        <v>9</v>
      </c>
      <c r="B66" s="12">
        <v>3.0000000000000001E-3</v>
      </c>
      <c r="C66" s="12">
        <v>9.2999999999999999E-2</v>
      </c>
      <c r="E66" s="10">
        <v>9</v>
      </c>
      <c r="F66" s="12">
        <v>2.4E-2</v>
      </c>
      <c r="G66" s="12">
        <v>9.8000000000000004E-2</v>
      </c>
      <c r="I66" s="10">
        <v>9</v>
      </c>
      <c r="J66" s="12">
        <v>2.3E-2</v>
      </c>
      <c r="K66" s="12">
        <v>0.14299999999999999</v>
      </c>
      <c r="M66" s="10">
        <v>9</v>
      </c>
      <c r="N66" s="12">
        <v>1.7000000000000001E-2</v>
      </c>
      <c r="O66" s="12">
        <v>9.5000000000000001E-2</v>
      </c>
      <c r="Q66" s="10">
        <v>9</v>
      </c>
      <c r="R66" s="12">
        <v>6.7000000000000004E-2</v>
      </c>
      <c r="S66" s="12">
        <v>0.19400000000000001</v>
      </c>
      <c r="U66" s="10">
        <v>9</v>
      </c>
      <c r="V66" s="12">
        <v>6.0999999999999999E-2</v>
      </c>
      <c r="W66" s="12">
        <v>0.11</v>
      </c>
    </row>
    <row r="67" spans="1:23">
      <c r="A67" s="11">
        <v>10</v>
      </c>
      <c r="B67" s="13">
        <v>3.3000000000000002E-2</v>
      </c>
      <c r="C67" s="13">
        <v>0.161</v>
      </c>
      <c r="E67" s="11">
        <v>10</v>
      </c>
      <c r="F67" s="13">
        <v>3.1E-2</v>
      </c>
      <c r="G67" s="13">
        <v>9.0999999999999998E-2</v>
      </c>
      <c r="H67" s="6"/>
      <c r="I67" s="11">
        <v>10</v>
      </c>
      <c r="J67" s="13">
        <v>0.06</v>
      </c>
      <c r="K67" s="13">
        <v>0.14899999999999999</v>
      </c>
      <c r="M67" s="11">
        <v>10</v>
      </c>
      <c r="N67" s="13">
        <v>2.8000000000000001E-2</v>
      </c>
      <c r="O67" s="13">
        <v>9.0999999999999998E-2</v>
      </c>
      <c r="Q67" s="11">
        <v>10</v>
      </c>
      <c r="R67" s="13">
        <v>1.7999999999999999E-2</v>
      </c>
      <c r="S67" s="13">
        <v>9.8000000000000004E-2</v>
      </c>
      <c r="U67" s="11">
        <v>10</v>
      </c>
      <c r="V67" s="13">
        <v>2.5000000000000001E-2</v>
      </c>
      <c r="W67" s="13">
        <v>8.4000000000000005E-2</v>
      </c>
    </row>
    <row r="68" spans="1:23">
      <c r="A68" s="6"/>
      <c r="B68" s="14">
        <f>AVERAGE(B58:B67)</f>
        <v>3.2600000000000004E-2</v>
      </c>
      <c r="C68" s="14">
        <f>AVERAGE(C58:C67)</f>
        <v>0.13830000000000001</v>
      </c>
      <c r="D68" s="6"/>
      <c r="E68" s="6"/>
      <c r="F68" s="14">
        <f>AVERAGE(F58:F67)</f>
        <v>3.0900000000000004E-2</v>
      </c>
      <c r="G68" s="14">
        <f>AVERAGE(G58:G67)</f>
        <v>0.11550000000000001</v>
      </c>
      <c r="H68" s="6"/>
      <c r="J68" s="14">
        <f>AVERAGE(J58:J67)</f>
        <v>2.9300000000000003E-2</v>
      </c>
      <c r="K68" s="14">
        <f>AVERAGE(K58:K67)</f>
        <v>0.12189999999999998</v>
      </c>
      <c r="N68" s="14">
        <f>AVERAGE(N58:N67)</f>
        <v>3.8200000000000012E-2</v>
      </c>
      <c r="O68" s="14">
        <f>AVERAGE(O58:O67)</f>
        <v>0.1222</v>
      </c>
      <c r="R68" s="14">
        <f>AVERAGE(R58:R67)</f>
        <v>3.32E-2</v>
      </c>
      <c r="S68" s="14">
        <f>AVERAGE(S58:S67)</f>
        <v>0.13700000000000001</v>
      </c>
      <c r="V68" s="14">
        <f>AVERAGE(V58:V67)</f>
        <v>5.2499999999999991E-2</v>
      </c>
      <c r="W68" s="14">
        <f>AVERAGE(W58:W67)</f>
        <v>0.155</v>
      </c>
    </row>
    <row r="69" spans="1:23">
      <c r="A69" s="6"/>
      <c r="B69" s="6"/>
      <c r="C69" s="6"/>
      <c r="D69" s="6"/>
      <c r="E69" s="6"/>
      <c r="F69" s="6"/>
      <c r="G69" s="6"/>
      <c r="H69" s="6"/>
    </row>
    <row r="70" spans="1:23" s="6" customFormat="1">
      <c r="E70" s="7"/>
      <c r="F70" s="7"/>
    </row>
    <row r="71" spans="1:23" s="6" customFormat="1"/>
    <row r="72" spans="1:23" s="6" customFormat="1"/>
    <row r="73" spans="1:23" s="6" customFormat="1"/>
    <row r="74" spans="1:23" s="6" customFormat="1">
      <c r="A74" s="7"/>
      <c r="B74" s="7"/>
    </row>
    <row r="75" spans="1:23" s="6" customFormat="1">
      <c r="A75" s="7"/>
      <c r="B75" s="7"/>
    </row>
    <row r="76" spans="1:23" s="6" customFormat="1">
      <c r="A76" s="7"/>
      <c r="B76" s="7"/>
    </row>
    <row r="77" spans="1:23" s="6" customFormat="1"/>
    <row r="78" spans="1:23" s="6" customFormat="1"/>
    <row r="79" spans="1:23" s="6" customFormat="1"/>
    <row r="80" spans="1:23" s="6" customFormat="1"/>
    <row r="81" spans="1:8">
      <c r="A81" s="6"/>
      <c r="B81" s="6"/>
      <c r="C81" s="6"/>
      <c r="D81" s="6"/>
      <c r="E81" s="6"/>
      <c r="F81" s="6"/>
      <c r="G81" s="6"/>
      <c r="H81" s="6"/>
    </row>
    <row r="82" spans="1:8">
      <c r="A82" s="6"/>
      <c r="B82" s="6"/>
      <c r="C82" s="6"/>
      <c r="D82" s="6"/>
      <c r="E82" s="6"/>
      <c r="F82" s="6"/>
      <c r="G82" s="6"/>
      <c r="H82" s="6"/>
    </row>
    <row r="83" spans="1:8" s="6" customFormat="1"/>
    <row r="84" spans="1:8" s="6" customFormat="1"/>
    <row r="85" spans="1:8" s="6" customFormat="1"/>
    <row r="86" spans="1:8" s="6" customFormat="1"/>
    <row r="87" spans="1:8" s="6" customFormat="1"/>
    <row r="88" spans="1:8" s="6" customFormat="1"/>
    <row r="89" spans="1:8" s="6" customFormat="1"/>
    <row r="90" spans="1:8" s="6" customFormat="1"/>
    <row r="91" spans="1:8" s="6" customFormat="1">
      <c r="A91" s="7"/>
      <c r="B91" s="7"/>
    </row>
    <row r="92" spans="1:8" s="6" customFormat="1">
      <c r="A92" s="7"/>
      <c r="B92" s="7"/>
    </row>
    <row r="93" spans="1:8" s="6" customFormat="1">
      <c r="A93" s="7"/>
      <c r="B93" s="7"/>
    </row>
    <row r="94" spans="1:8" s="6" customFormat="1"/>
    <row r="95" spans="1:8" s="6" customFormat="1">
      <c r="A95" s="7"/>
      <c r="B95" s="7"/>
    </row>
    <row r="96" spans="1:8" s="6" customFormat="1"/>
    <row r="97" s="6" customFormat="1"/>
    <row r="98" s="6" customFormat="1"/>
    <row r="99" s="6" customFormat="1"/>
    <row r="100" s="6" customFormat="1"/>
    <row r="101" s="6" customFormat="1"/>
    <row r="102" s="6" customFormat="1"/>
    <row r="103" s="6" customFormat="1"/>
    <row r="104" s="6" customFormat="1"/>
    <row r="105" s="6" customFormat="1"/>
    <row r="106" s="6" customFormat="1"/>
    <row r="107" s="6" customFormat="1"/>
    <row r="108" s="6" customFormat="1"/>
    <row r="109" s="6" customFormat="1"/>
    <row r="110" s="6" customFormat="1"/>
    <row r="111" s="6" customFormat="1"/>
    <row r="112" s="6" customFormat="1"/>
    <row r="113" s="6" customFormat="1"/>
    <row r="114" s="6" customFormat="1"/>
    <row r="115" s="6" customFormat="1"/>
    <row r="116" s="6" customFormat="1"/>
    <row r="117" s="6" customFormat="1"/>
    <row r="118" s="6" customFormat="1"/>
    <row r="119" s="6" customFormat="1"/>
    <row r="120" s="6" customFormat="1"/>
    <row r="121" s="6" customFormat="1"/>
    <row r="122" s="6" customFormat="1"/>
    <row r="123" s="6" customFormat="1"/>
    <row r="124" s="6" customFormat="1"/>
    <row r="125" s="6" customFormat="1"/>
    <row r="126" s="6" customFormat="1"/>
    <row r="127" s="6" customFormat="1"/>
    <row r="128" s="6" customFormat="1"/>
    <row r="129" s="6" customFormat="1"/>
    <row r="130" s="6" customFormat="1"/>
    <row r="131" s="6" customFormat="1"/>
    <row r="132" s="6" customFormat="1"/>
    <row r="133" s="6" customFormat="1"/>
    <row r="134" s="6" customFormat="1"/>
    <row r="135" s="6" customFormat="1"/>
    <row r="136" s="6" customFormat="1"/>
    <row r="137" s="6" customFormat="1"/>
    <row r="138" s="6" customFormat="1"/>
    <row r="139" s="6" customFormat="1"/>
    <row r="140" s="6" customFormat="1"/>
    <row r="141" s="6" customFormat="1"/>
    <row r="142" s="6" customFormat="1"/>
    <row r="143" s="6" customFormat="1"/>
    <row r="144" s="6" customFormat="1"/>
    <row r="145" s="6" customFormat="1"/>
    <row r="146" s="6" customFormat="1"/>
    <row r="147" s="6" customFormat="1"/>
    <row r="148" s="6" customFormat="1"/>
    <row r="149" s="6" customFormat="1"/>
    <row r="150" s="6" customFormat="1"/>
    <row r="151" s="6" customFormat="1"/>
    <row r="152" s="6" customFormat="1"/>
    <row r="153" s="6" customFormat="1"/>
    <row r="154" s="6" customFormat="1"/>
    <row r="155" s="6" customFormat="1"/>
    <row r="156" s="6" customFormat="1"/>
    <row r="157" s="6" customFormat="1"/>
    <row r="158" s="6" customFormat="1"/>
    <row r="159" s="6" customFormat="1"/>
    <row r="160" s="6" customFormat="1"/>
    <row r="161" s="6" customFormat="1"/>
    <row r="162" s="6" customFormat="1"/>
    <row r="163" s="6" customFormat="1"/>
    <row r="164" s="6" customFormat="1"/>
    <row r="165" s="6" customFormat="1"/>
    <row r="166" s="6" customFormat="1"/>
    <row r="167" s="6" customFormat="1"/>
    <row r="168" s="6" customFormat="1"/>
    <row r="169" s="6" customFormat="1"/>
    <row r="170" s="6" customFormat="1"/>
    <row r="171" s="6" customFormat="1"/>
    <row r="172" s="6" customFormat="1"/>
    <row r="173" s="6" customFormat="1"/>
    <row r="174" s="6" customFormat="1"/>
    <row r="175" s="6" customFormat="1"/>
    <row r="176" s="6" customFormat="1"/>
    <row r="177" s="6" customFormat="1"/>
    <row r="178" s="6" customFormat="1"/>
    <row r="179" s="6" customFormat="1"/>
    <row r="180" s="6" customFormat="1"/>
    <row r="181" s="6" customFormat="1"/>
    <row r="182" s="6" customFormat="1"/>
    <row r="183" s="6" customFormat="1"/>
    <row r="184" s="6" customFormat="1"/>
    <row r="185" s="6" customFormat="1"/>
    <row r="186" s="6" customFormat="1"/>
    <row r="187" s="6" customFormat="1"/>
    <row r="188" s="6" customFormat="1"/>
    <row r="189" s="6" customFormat="1"/>
    <row r="190" s="6" customFormat="1"/>
    <row r="191" s="6" customFormat="1"/>
    <row r="192" s="6" customFormat="1"/>
    <row r="193" s="6" customFormat="1"/>
    <row r="194" s="6" customFormat="1"/>
    <row r="195" s="6" customFormat="1"/>
    <row r="196" s="6" customFormat="1"/>
    <row r="197" s="6" customFormat="1"/>
    <row r="198" s="6" customFormat="1"/>
    <row r="199" s="6" customFormat="1"/>
    <row r="200" s="6" customFormat="1"/>
    <row r="201" s="6" customFormat="1"/>
    <row r="202" s="6" customFormat="1"/>
    <row r="203" s="6" customFormat="1"/>
    <row r="204" s="6" customFormat="1"/>
  </sheetData>
  <phoneticPr fontId="2" type="noConversion"/>
  <printOptions gridLines="1"/>
  <pageMargins left="0.7" right="0.7" top="0.75" bottom="0.75" header="0.3" footer="0.3"/>
  <pageSetup paperSize="0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02"/>
  <sheetViews>
    <sheetView zoomScale="106" zoomScaleNormal="106" zoomScalePageLayoutView="106" workbookViewId="0">
      <selection activeCell="B66" sqref="B66:W66"/>
    </sheetView>
  </sheetViews>
  <sheetFormatPr baseColWidth="10" defaultColWidth="8.83203125" defaultRowHeight="12" x14ac:dyDescent="0"/>
  <cols>
    <col min="1" max="1" width="11.5" style="1" customWidth="1"/>
    <col min="2" max="2" width="12.1640625" style="1" customWidth="1"/>
    <col min="3" max="3" width="9.83203125" style="1" customWidth="1"/>
    <col min="4" max="4" width="10.5" style="1" customWidth="1"/>
    <col min="5" max="5" width="8.83203125" style="1"/>
    <col min="6" max="7" width="9.83203125" style="1" customWidth="1"/>
    <col min="8" max="8" width="5.83203125" style="1" customWidth="1"/>
    <col min="9" max="9" width="10.1640625" style="1" customWidth="1"/>
    <col min="10" max="10" width="8.83203125" style="1"/>
    <col min="11" max="11" width="9.83203125" style="1" customWidth="1"/>
    <col min="12" max="12" width="5.5" style="1" customWidth="1"/>
    <col min="13" max="13" width="9.83203125" style="1" customWidth="1"/>
    <col min="14" max="14" width="8.83203125" style="1"/>
    <col min="15" max="15" width="9.83203125" style="1" customWidth="1"/>
    <col min="16" max="16" width="5" style="1" customWidth="1"/>
    <col min="17" max="17" width="9.83203125" style="1" customWidth="1"/>
    <col min="18" max="18" width="8.83203125" style="1"/>
    <col min="19" max="19" width="9.83203125" style="1" customWidth="1"/>
    <col min="20" max="22" width="8.83203125" style="1"/>
    <col min="23" max="23" width="9.83203125" style="1" customWidth="1"/>
    <col min="24" max="16384" width="8.83203125" style="1"/>
  </cols>
  <sheetData>
    <row r="1" spans="1:23">
      <c r="A1" s="1" t="s">
        <v>0</v>
      </c>
      <c r="B1" s="1" t="s">
        <v>17</v>
      </c>
      <c r="E1" s="1" t="s">
        <v>0</v>
      </c>
      <c r="F1" s="1" t="s">
        <v>17</v>
      </c>
      <c r="I1" s="1" t="s">
        <v>0</v>
      </c>
      <c r="J1" s="1" t="s">
        <v>17</v>
      </c>
      <c r="M1" s="1" t="s">
        <v>0</v>
      </c>
      <c r="N1" s="1" t="s">
        <v>17</v>
      </c>
      <c r="Q1" s="1" t="s">
        <v>0</v>
      </c>
      <c r="R1" s="1" t="s">
        <v>17</v>
      </c>
      <c r="U1" s="1" t="s">
        <v>0</v>
      </c>
      <c r="V1" s="1" t="s">
        <v>17</v>
      </c>
    </row>
    <row r="2" spans="1:23">
      <c r="A2" s="1" t="s">
        <v>2</v>
      </c>
      <c r="B2" s="1" t="s">
        <v>15</v>
      </c>
      <c r="E2" s="1" t="s">
        <v>2</v>
      </c>
      <c r="F2" s="1" t="s">
        <v>15</v>
      </c>
      <c r="I2" s="1" t="s">
        <v>2</v>
      </c>
      <c r="J2" s="1" t="s">
        <v>15</v>
      </c>
      <c r="M2" s="1" t="s">
        <v>2</v>
      </c>
      <c r="N2" s="1" t="s">
        <v>15</v>
      </c>
      <c r="Q2" s="1" t="s">
        <v>2</v>
      </c>
      <c r="R2" s="1" t="s">
        <v>15</v>
      </c>
      <c r="U2" s="1" t="s">
        <v>2</v>
      </c>
      <c r="V2" s="1" t="s">
        <v>15</v>
      </c>
    </row>
    <row r="4" spans="1:23">
      <c r="A4" s="1" t="s">
        <v>1</v>
      </c>
      <c r="B4" s="1">
        <v>1</v>
      </c>
      <c r="E4" s="1" t="s">
        <v>1</v>
      </c>
      <c r="F4" s="1">
        <v>2</v>
      </c>
      <c r="I4" s="1" t="s">
        <v>1</v>
      </c>
      <c r="J4" s="1">
        <v>3</v>
      </c>
      <c r="M4" s="1" t="s">
        <v>1</v>
      </c>
      <c r="N4" s="1">
        <v>4</v>
      </c>
      <c r="Q4" s="1" t="s">
        <v>1</v>
      </c>
      <c r="R4" s="1">
        <v>5</v>
      </c>
      <c r="U4" s="1" t="s">
        <v>1</v>
      </c>
      <c r="V4" s="1">
        <v>6</v>
      </c>
    </row>
    <row r="5" spans="1:23" s="2" customFormat="1" ht="24">
      <c r="A5" s="2" t="s">
        <v>3</v>
      </c>
      <c r="B5" s="3">
        <v>43.2</v>
      </c>
      <c r="E5" s="2" t="s">
        <v>3</v>
      </c>
      <c r="F5" s="3">
        <v>32.4</v>
      </c>
      <c r="I5" s="2" t="s">
        <v>3</v>
      </c>
      <c r="J5" s="3">
        <v>44.2</v>
      </c>
      <c r="M5" s="2" t="s">
        <v>3</v>
      </c>
      <c r="N5" s="3">
        <v>49.3</v>
      </c>
      <c r="Q5" s="2" t="s">
        <v>3</v>
      </c>
      <c r="R5" s="3">
        <v>29.1</v>
      </c>
      <c r="U5" s="2" t="s">
        <v>3</v>
      </c>
      <c r="V5" s="3">
        <v>62.6</v>
      </c>
    </row>
    <row r="6" spans="1:23" s="2" customFormat="1" ht="24">
      <c r="A6" s="2" t="s">
        <v>4</v>
      </c>
      <c r="B6" s="3">
        <v>23.3</v>
      </c>
      <c r="E6" s="2" t="s">
        <v>4</v>
      </c>
      <c r="F6" s="3">
        <v>10.5</v>
      </c>
      <c r="I6" s="2" t="s">
        <v>4</v>
      </c>
      <c r="J6" s="4">
        <v>25.1</v>
      </c>
      <c r="M6" s="2" t="s">
        <v>4</v>
      </c>
      <c r="N6" s="3">
        <v>28</v>
      </c>
      <c r="Q6" s="2" t="s">
        <v>4</v>
      </c>
      <c r="R6" s="3">
        <v>28</v>
      </c>
      <c r="U6" s="2" t="s">
        <v>4</v>
      </c>
      <c r="V6" s="3">
        <v>37.9</v>
      </c>
    </row>
    <row r="7" spans="1:23" s="2" customFormat="1" ht="24">
      <c r="A7" s="2" t="s">
        <v>7</v>
      </c>
      <c r="B7" s="4">
        <v>20.100000000000001</v>
      </c>
      <c r="E7" s="2" t="s">
        <v>7</v>
      </c>
      <c r="F7" s="4">
        <v>2.6</v>
      </c>
      <c r="I7" s="2" t="s">
        <v>7</v>
      </c>
      <c r="J7" s="4">
        <v>8.1999999999999993</v>
      </c>
      <c r="M7" s="2" t="s">
        <v>7</v>
      </c>
      <c r="N7" s="4">
        <v>13.3</v>
      </c>
      <c r="Q7" s="2" t="s">
        <v>7</v>
      </c>
      <c r="R7" s="4">
        <v>13.3</v>
      </c>
      <c r="U7" s="2" t="s">
        <v>7</v>
      </c>
      <c r="V7" s="4">
        <v>6.2</v>
      </c>
    </row>
    <row r="8" spans="1:23">
      <c r="A8" s="5"/>
      <c r="B8" s="5"/>
      <c r="C8" s="5"/>
      <c r="E8" s="5"/>
      <c r="F8" s="5"/>
      <c r="G8" s="5"/>
      <c r="I8" s="5"/>
      <c r="J8" s="5"/>
      <c r="K8" s="5"/>
      <c r="M8" s="5"/>
      <c r="N8" s="5"/>
      <c r="O8" s="5"/>
      <c r="Q8" s="5"/>
      <c r="R8" s="5"/>
      <c r="S8" s="5"/>
      <c r="U8" s="5"/>
      <c r="V8" s="5"/>
      <c r="W8" s="5"/>
    </row>
    <row r="9" spans="1:23" s="8" customFormat="1" ht="24">
      <c r="A9" s="9" t="s">
        <v>5</v>
      </c>
      <c r="B9" s="9" t="s">
        <v>6</v>
      </c>
      <c r="C9" s="9" t="s">
        <v>13</v>
      </c>
      <c r="E9" s="9" t="s">
        <v>5</v>
      </c>
      <c r="F9" s="9" t="s">
        <v>6</v>
      </c>
      <c r="G9" s="9" t="s">
        <v>13</v>
      </c>
      <c r="I9" s="9" t="s">
        <v>5</v>
      </c>
      <c r="J9" s="9" t="s">
        <v>6</v>
      </c>
      <c r="K9" s="9" t="s">
        <v>13</v>
      </c>
      <c r="M9" s="9" t="s">
        <v>5</v>
      </c>
      <c r="N9" s="9" t="s">
        <v>6</v>
      </c>
      <c r="O9" s="9" t="s">
        <v>13</v>
      </c>
      <c r="Q9" s="9" t="s">
        <v>5</v>
      </c>
      <c r="R9" s="9" t="s">
        <v>6</v>
      </c>
      <c r="S9" s="9" t="s">
        <v>13</v>
      </c>
      <c r="U9" s="9" t="s">
        <v>5</v>
      </c>
      <c r="V9" s="9" t="s">
        <v>6</v>
      </c>
      <c r="W9" s="9" t="s">
        <v>13</v>
      </c>
    </row>
    <row r="10" spans="1:23">
      <c r="A10" s="10">
        <v>1</v>
      </c>
      <c r="B10" s="12">
        <v>4.7500000000000001E-2</v>
      </c>
      <c r="C10" s="12">
        <v>4.5999999999999999E-2</v>
      </c>
      <c r="E10" s="10">
        <v>1</v>
      </c>
      <c r="F10" s="12">
        <v>5.5E-2</v>
      </c>
      <c r="G10" s="12">
        <v>0.184</v>
      </c>
      <c r="I10" s="10">
        <v>1</v>
      </c>
      <c r="J10" s="1">
        <v>5.7000000000000002E-2</v>
      </c>
      <c r="K10" s="1">
        <v>9.7000000000000003E-2</v>
      </c>
      <c r="M10" s="10">
        <v>1</v>
      </c>
      <c r="N10" s="12">
        <v>8.9999999999999993E-3</v>
      </c>
      <c r="O10" s="12">
        <v>6.6000000000000003E-2</v>
      </c>
      <c r="Q10" s="10">
        <v>1</v>
      </c>
      <c r="R10" s="12">
        <v>2.5999999999999999E-2</v>
      </c>
      <c r="S10" s="12">
        <v>9.4E-2</v>
      </c>
      <c r="U10" s="10">
        <v>1</v>
      </c>
      <c r="V10" s="12">
        <v>0.112</v>
      </c>
      <c r="W10" s="12">
        <v>0.218</v>
      </c>
    </row>
    <row r="11" spans="1:23">
      <c r="A11" s="10">
        <v>2</v>
      </c>
      <c r="B11" s="12">
        <v>1.0999999999999999E-2</v>
      </c>
      <c r="C11" s="12">
        <v>7.5999999999999998E-2</v>
      </c>
      <c r="E11" s="10">
        <v>2</v>
      </c>
      <c r="F11" s="12">
        <v>2.8000000000000001E-2</v>
      </c>
      <c r="G11" s="12">
        <v>0.222</v>
      </c>
      <c r="I11" s="10">
        <v>2</v>
      </c>
      <c r="J11" s="1">
        <v>0.11899999999999999</v>
      </c>
      <c r="K11" s="1">
        <v>0.191</v>
      </c>
      <c r="M11" s="10">
        <v>2</v>
      </c>
      <c r="N11" s="12">
        <v>8.9999999999999993E-3</v>
      </c>
      <c r="O11" s="12">
        <v>9.6000000000000002E-2</v>
      </c>
      <c r="Q11" s="10">
        <v>2</v>
      </c>
      <c r="R11" s="12">
        <v>2.1999999999999999E-2</v>
      </c>
      <c r="S11" s="12">
        <v>0.11899999999999999</v>
      </c>
      <c r="U11" s="10">
        <v>2</v>
      </c>
      <c r="V11" s="12">
        <v>2.5000000000000001E-2</v>
      </c>
      <c r="W11" s="12">
        <v>8.7999999999999995E-2</v>
      </c>
    </row>
    <row r="12" spans="1:23">
      <c r="A12" s="10">
        <v>3</v>
      </c>
      <c r="B12" s="12">
        <v>1.7000000000000001E-2</v>
      </c>
      <c r="C12" s="12">
        <v>8.3000000000000004E-2</v>
      </c>
      <c r="E12" s="10">
        <v>3</v>
      </c>
      <c r="F12" s="12">
        <v>0.15</v>
      </c>
      <c r="G12" s="12">
        <v>0.20799999999999999</v>
      </c>
      <c r="I12" s="10">
        <v>3</v>
      </c>
      <c r="J12" s="1">
        <v>3.5000000000000003E-2</v>
      </c>
      <c r="K12" s="1">
        <v>0.105</v>
      </c>
      <c r="M12" s="10">
        <v>3</v>
      </c>
      <c r="N12" s="12">
        <v>1.2999999999999999E-2</v>
      </c>
      <c r="O12" s="12">
        <v>0.121</v>
      </c>
      <c r="Q12" s="10">
        <v>3</v>
      </c>
      <c r="R12" s="12">
        <v>8.0000000000000002E-3</v>
      </c>
      <c r="S12" s="12">
        <v>9.8000000000000004E-2</v>
      </c>
      <c r="U12" s="10">
        <v>3</v>
      </c>
      <c r="V12" s="12">
        <v>0.108</v>
      </c>
      <c r="W12" s="12">
        <v>0.22500000000000001</v>
      </c>
    </row>
    <row r="13" spans="1:23">
      <c r="A13" s="10">
        <v>4</v>
      </c>
      <c r="B13" s="12">
        <v>0.01</v>
      </c>
      <c r="C13" s="12">
        <v>4.3999999999999997E-2</v>
      </c>
      <c r="E13" s="10">
        <v>4</v>
      </c>
      <c r="F13" s="12">
        <v>8.5000000000000006E-2</v>
      </c>
      <c r="G13" s="12">
        <v>0.13700000000000001</v>
      </c>
      <c r="I13" s="10">
        <v>4</v>
      </c>
      <c r="J13" s="1">
        <v>1.9E-2</v>
      </c>
      <c r="K13" s="1">
        <v>7.3999999999999996E-2</v>
      </c>
      <c r="M13" s="10">
        <v>4</v>
      </c>
      <c r="N13" s="12">
        <v>8.0000000000000002E-3</v>
      </c>
      <c r="O13" s="12">
        <v>0.107</v>
      </c>
      <c r="Q13" s="10">
        <v>4</v>
      </c>
      <c r="R13" s="12">
        <v>2.4E-2</v>
      </c>
      <c r="S13" s="12">
        <v>0.1</v>
      </c>
      <c r="U13" s="10">
        <v>4</v>
      </c>
      <c r="V13" s="12">
        <v>2.8000000000000001E-2</v>
      </c>
      <c r="W13" s="12">
        <v>0.13500000000000001</v>
      </c>
    </row>
    <row r="14" spans="1:23">
      <c r="A14" s="10">
        <v>5</v>
      </c>
      <c r="B14" s="12">
        <v>7.0000000000000001E-3</v>
      </c>
      <c r="C14" s="12">
        <v>0.152</v>
      </c>
      <c r="E14" s="10">
        <v>5</v>
      </c>
      <c r="F14" s="12">
        <v>6.0999999999999999E-2</v>
      </c>
      <c r="G14" s="1">
        <v>0.14099999999999999</v>
      </c>
      <c r="I14" s="10">
        <v>5</v>
      </c>
      <c r="J14" s="1">
        <v>5.8999999999999997E-2</v>
      </c>
      <c r="K14" s="1">
        <v>0.22</v>
      </c>
      <c r="M14" s="10">
        <v>5</v>
      </c>
      <c r="N14" s="12">
        <v>1.7999999999999999E-2</v>
      </c>
      <c r="O14" s="12">
        <v>0.114</v>
      </c>
      <c r="Q14" s="10">
        <v>5</v>
      </c>
      <c r="R14" s="12">
        <v>1.4999999999999999E-2</v>
      </c>
      <c r="S14" s="12">
        <v>0.16300000000000001</v>
      </c>
      <c r="U14" s="10">
        <v>5</v>
      </c>
      <c r="V14" s="12">
        <v>0.114</v>
      </c>
      <c r="W14" s="12">
        <v>9.2999999999999999E-2</v>
      </c>
    </row>
    <row r="15" spans="1:23">
      <c r="A15" s="10">
        <v>6</v>
      </c>
      <c r="B15" s="12">
        <v>5.0000000000000001E-3</v>
      </c>
      <c r="C15" s="12">
        <v>5.1999999999999998E-2</v>
      </c>
      <c r="E15" s="10">
        <v>6</v>
      </c>
      <c r="F15" s="12">
        <v>6.4000000000000001E-2</v>
      </c>
      <c r="G15" s="12">
        <v>0.152</v>
      </c>
      <c r="I15" s="10">
        <v>6</v>
      </c>
      <c r="J15" s="1">
        <v>1.6E-2</v>
      </c>
      <c r="K15" s="1">
        <v>5.0999999999999997E-2</v>
      </c>
      <c r="M15" s="10">
        <v>6</v>
      </c>
      <c r="N15" s="12">
        <v>2.1999999999999999E-2</v>
      </c>
      <c r="O15" s="12">
        <v>8.5999999999999993E-2</v>
      </c>
      <c r="Q15" s="10">
        <v>6</v>
      </c>
      <c r="R15" s="12">
        <v>7.0000000000000001E-3</v>
      </c>
      <c r="S15" s="12">
        <v>9.0999999999999998E-2</v>
      </c>
      <c r="U15" s="10">
        <v>6</v>
      </c>
      <c r="V15" s="12">
        <v>8.5000000000000006E-2</v>
      </c>
      <c r="W15" s="12">
        <v>0.16500000000000001</v>
      </c>
    </row>
    <row r="16" spans="1:23">
      <c r="A16" s="10">
        <v>7</v>
      </c>
      <c r="B16" s="12">
        <v>0.01</v>
      </c>
      <c r="C16" s="12">
        <v>9.0999999999999998E-2</v>
      </c>
      <c r="E16" s="10">
        <v>7</v>
      </c>
      <c r="F16" s="12">
        <v>6.6000000000000003E-2</v>
      </c>
      <c r="G16" s="12">
        <v>0.11899999999999999</v>
      </c>
      <c r="I16" s="10">
        <v>7</v>
      </c>
      <c r="J16" s="1">
        <v>8.0000000000000002E-3</v>
      </c>
      <c r="K16" s="1">
        <v>9.4E-2</v>
      </c>
      <c r="M16" s="10">
        <v>7</v>
      </c>
      <c r="N16" s="12">
        <v>5.0000000000000001E-3</v>
      </c>
      <c r="O16" s="12">
        <v>0.1</v>
      </c>
      <c r="Q16" s="10">
        <v>7</v>
      </c>
      <c r="R16" s="12">
        <v>1.7999999999999999E-2</v>
      </c>
      <c r="S16" s="12">
        <v>6.5000000000000002E-2</v>
      </c>
      <c r="U16" s="10">
        <v>7</v>
      </c>
      <c r="V16" s="12">
        <v>4.4999999999999998E-2</v>
      </c>
      <c r="W16" s="12">
        <v>0.19900000000000001</v>
      </c>
    </row>
    <row r="17" spans="1:23">
      <c r="A17" s="10">
        <v>8</v>
      </c>
      <c r="B17" s="12">
        <v>4.2000000000000003E-2</v>
      </c>
      <c r="C17" s="12">
        <v>0.183</v>
      </c>
      <c r="E17" s="10">
        <v>8</v>
      </c>
      <c r="F17" s="12">
        <v>0.13500000000000001</v>
      </c>
      <c r="G17" s="12">
        <v>0.14499999999999999</v>
      </c>
      <c r="I17" s="10">
        <v>8</v>
      </c>
      <c r="J17" s="1">
        <v>1.2E-2</v>
      </c>
      <c r="K17" s="1">
        <v>5.8000000000000003E-2</v>
      </c>
      <c r="M17" s="10">
        <v>8</v>
      </c>
      <c r="N17" s="12">
        <v>1.2E-2</v>
      </c>
      <c r="O17" s="12">
        <v>5.6000000000000001E-2</v>
      </c>
      <c r="Q17" s="10">
        <v>8</v>
      </c>
      <c r="R17" s="12">
        <v>6.8000000000000005E-2</v>
      </c>
      <c r="S17" s="12">
        <v>0.14799999999999999</v>
      </c>
      <c r="U17" s="10">
        <v>8</v>
      </c>
      <c r="V17" s="12">
        <v>2.1000000000000001E-2</v>
      </c>
      <c r="W17" s="12">
        <v>9.4E-2</v>
      </c>
    </row>
    <row r="18" spans="1:23">
      <c r="A18" s="10">
        <v>9</v>
      </c>
      <c r="B18" s="12">
        <v>1.9E-2</v>
      </c>
      <c r="C18" s="12">
        <v>0.13500000000000001</v>
      </c>
      <c r="E18" s="10">
        <v>9</v>
      </c>
      <c r="F18" s="12">
        <v>0.11899999999999999</v>
      </c>
      <c r="G18" s="12">
        <v>0.161</v>
      </c>
      <c r="I18" s="10">
        <v>9</v>
      </c>
      <c r="J18" s="1">
        <v>3.4000000000000002E-2</v>
      </c>
      <c r="K18" s="1">
        <v>0.17299999999999999</v>
      </c>
      <c r="M18" s="10">
        <v>9</v>
      </c>
      <c r="N18" s="12">
        <v>1E-3</v>
      </c>
      <c r="O18" s="12">
        <v>9.8000000000000004E-2</v>
      </c>
      <c r="Q18" s="10">
        <v>9</v>
      </c>
      <c r="R18" s="12">
        <v>4.8000000000000001E-2</v>
      </c>
      <c r="S18" s="12">
        <v>0.111</v>
      </c>
      <c r="U18" s="10">
        <v>9</v>
      </c>
      <c r="V18" s="12">
        <v>1.0999999999999999E-2</v>
      </c>
      <c r="W18" s="12">
        <v>7.4999999999999997E-2</v>
      </c>
    </row>
    <row r="19" spans="1:23">
      <c r="A19" s="11">
        <v>10</v>
      </c>
      <c r="B19" s="13">
        <v>4.1000000000000002E-2</v>
      </c>
      <c r="C19" s="13">
        <v>0.12</v>
      </c>
      <c r="E19" s="11">
        <v>10</v>
      </c>
      <c r="F19" s="13">
        <v>0.19700000000000001</v>
      </c>
      <c r="G19" s="13">
        <v>0.17699999999999999</v>
      </c>
      <c r="H19" s="6"/>
      <c r="I19" s="11">
        <v>10</v>
      </c>
      <c r="J19" s="5">
        <v>5.5E-2</v>
      </c>
      <c r="K19" s="5">
        <v>0.13900000000000001</v>
      </c>
      <c r="M19" s="11">
        <v>10</v>
      </c>
      <c r="N19" s="13">
        <v>8.9999999999999993E-3</v>
      </c>
      <c r="O19" s="13">
        <v>0.11600000000000001</v>
      </c>
      <c r="Q19" s="11">
        <v>10</v>
      </c>
      <c r="R19" s="13">
        <v>1.4999999999999999E-2</v>
      </c>
      <c r="S19" s="13">
        <v>5.8000000000000003E-2</v>
      </c>
      <c r="U19" s="11">
        <v>10</v>
      </c>
      <c r="V19" s="13">
        <v>5.6000000000000001E-2</v>
      </c>
      <c r="W19" s="13">
        <v>0.161</v>
      </c>
    </row>
    <row r="20" spans="1:23">
      <c r="A20" s="6"/>
      <c r="B20" s="14">
        <f>AVERAGE(B10:B19)</f>
        <v>2.095E-2</v>
      </c>
      <c r="C20" s="14">
        <f>AVERAGE(C10:C19)</f>
        <v>9.820000000000001E-2</v>
      </c>
      <c r="D20" s="6"/>
      <c r="E20" s="6"/>
      <c r="F20" s="14">
        <f>AVERAGE(F10:F19)</f>
        <v>9.6000000000000002E-2</v>
      </c>
      <c r="G20" s="14">
        <f>AVERAGE(G10:G19)</f>
        <v>0.16460000000000002</v>
      </c>
      <c r="H20" s="6"/>
      <c r="J20" s="14">
        <f>AVERAGE(J10:J19)</f>
        <v>4.1399999999999999E-2</v>
      </c>
      <c r="K20" s="14">
        <f>AVERAGE(K10:K19)</f>
        <v>0.12020000000000002</v>
      </c>
      <c r="N20" s="14">
        <f>AVERAGE(N10:N19)</f>
        <v>1.0599999999999998E-2</v>
      </c>
      <c r="O20" s="14">
        <f>AVERAGE(O10:O19)</f>
        <v>9.6000000000000002E-2</v>
      </c>
      <c r="R20" s="14">
        <f>AVERAGE(R10:R19)</f>
        <v>2.5100000000000001E-2</v>
      </c>
      <c r="S20" s="14">
        <f>AVERAGE(S10:S19)</f>
        <v>0.10469999999999999</v>
      </c>
      <c r="V20" s="14">
        <f>AVERAGE(V10:V19)</f>
        <v>6.0500000000000012E-2</v>
      </c>
      <c r="W20" s="14">
        <f>AVERAGE(W10:W19)</f>
        <v>0.14530000000000001</v>
      </c>
    </row>
    <row r="21" spans="1:23">
      <c r="A21" s="6"/>
      <c r="B21" s="6"/>
      <c r="C21" s="6"/>
      <c r="D21" s="6"/>
      <c r="E21" s="6"/>
      <c r="F21" s="6"/>
      <c r="G21" s="6"/>
      <c r="H21" s="6"/>
    </row>
    <row r="22" spans="1:23">
      <c r="A22" s="6"/>
      <c r="B22" s="6"/>
      <c r="C22" s="6"/>
      <c r="D22" s="6"/>
      <c r="E22" s="6"/>
      <c r="F22" s="6"/>
      <c r="G22" s="6"/>
      <c r="H22" s="6"/>
    </row>
    <row r="23" spans="1:23">
      <c r="C23" s="6"/>
      <c r="D23" s="6"/>
      <c r="E23" s="6"/>
      <c r="F23" s="6"/>
      <c r="G23" s="6"/>
      <c r="H23" s="6"/>
    </row>
    <row r="24" spans="1:23">
      <c r="C24" s="6"/>
      <c r="D24" s="6"/>
      <c r="E24" s="6"/>
      <c r="F24" s="6"/>
      <c r="G24" s="6"/>
      <c r="H24" s="6"/>
    </row>
    <row r="25" spans="1:23">
      <c r="A25" s="1" t="s">
        <v>0</v>
      </c>
      <c r="B25" s="1" t="s">
        <v>17</v>
      </c>
      <c r="E25" s="1" t="s">
        <v>0</v>
      </c>
      <c r="F25" s="1" t="s">
        <v>17</v>
      </c>
      <c r="I25" s="1" t="s">
        <v>0</v>
      </c>
      <c r="J25" s="1" t="s">
        <v>17</v>
      </c>
      <c r="M25" s="1" t="s">
        <v>0</v>
      </c>
      <c r="N25" s="1" t="s">
        <v>17</v>
      </c>
      <c r="Q25" s="1" t="s">
        <v>0</v>
      </c>
      <c r="R25" s="1" t="s">
        <v>17</v>
      </c>
      <c r="U25" s="1" t="s">
        <v>0</v>
      </c>
      <c r="V25" s="1" t="s">
        <v>17</v>
      </c>
    </row>
    <row r="26" spans="1:23">
      <c r="A26" s="1" t="s">
        <v>2</v>
      </c>
      <c r="B26" s="1" t="s">
        <v>16</v>
      </c>
      <c r="E26" s="1" t="s">
        <v>2</v>
      </c>
      <c r="F26" s="1" t="s">
        <v>16</v>
      </c>
      <c r="I26" s="1" t="s">
        <v>2</v>
      </c>
      <c r="J26" s="1" t="s">
        <v>16</v>
      </c>
      <c r="M26" s="1" t="s">
        <v>2</v>
      </c>
      <c r="N26" s="1" t="s">
        <v>16</v>
      </c>
      <c r="Q26" s="1" t="s">
        <v>2</v>
      </c>
      <c r="R26" s="1" t="s">
        <v>16</v>
      </c>
      <c r="U26" s="1" t="s">
        <v>2</v>
      </c>
      <c r="V26" s="1" t="s">
        <v>16</v>
      </c>
    </row>
    <row r="28" spans="1:23">
      <c r="A28" s="1" t="s">
        <v>1</v>
      </c>
      <c r="B28" s="1">
        <v>1</v>
      </c>
      <c r="E28" s="1" t="s">
        <v>1</v>
      </c>
      <c r="F28" s="1">
        <v>2</v>
      </c>
      <c r="I28" s="1" t="s">
        <v>1</v>
      </c>
      <c r="J28" s="1">
        <v>3</v>
      </c>
      <c r="M28" s="1" t="s">
        <v>1</v>
      </c>
      <c r="N28" s="1">
        <v>4</v>
      </c>
      <c r="Q28" s="1" t="s">
        <v>1</v>
      </c>
      <c r="R28" s="1">
        <v>5</v>
      </c>
      <c r="U28" s="1" t="s">
        <v>1</v>
      </c>
      <c r="V28" s="1">
        <v>6</v>
      </c>
    </row>
    <row r="29" spans="1:23" s="2" customFormat="1" ht="24">
      <c r="A29" s="2" t="s">
        <v>3</v>
      </c>
      <c r="B29" s="3">
        <v>58.5</v>
      </c>
      <c r="E29" s="2" t="s">
        <v>3</v>
      </c>
      <c r="F29" s="3">
        <v>35.6</v>
      </c>
      <c r="I29" s="2" t="s">
        <v>3</v>
      </c>
      <c r="J29" s="3">
        <v>72</v>
      </c>
      <c r="M29" s="2" t="s">
        <v>3</v>
      </c>
      <c r="N29" s="3">
        <v>33.799999999999997</v>
      </c>
      <c r="Q29" s="2" t="s">
        <v>3</v>
      </c>
      <c r="R29" s="3">
        <v>42.8</v>
      </c>
      <c r="U29" s="2" t="s">
        <v>3</v>
      </c>
      <c r="V29" s="3">
        <v>19.399999999999999</v>
      </c>
    </row>
    <row r="30" spans="1:23" s="2" customFormat="1" ht="24">
      <c r="A30" s="2" t="s">
        <v>4</v>
      </c>
      <c r="B30" s="3">
        <v>23.9</v>
      </c>
      <c r="E30" s="2" t="s">
        <v>4</v>
      </c>
      <c r="F30" s="3">
        <v>22.3</v>
      </c>
      <c r="I30" s="2" t="s">
        <v>4</v>
      </c>
      <c r="J30" s="3">
        <v>30.9</v>
      </c>
      <c r="M30" s="2" t="s">
        <v>4</v>
      </c>
      <c r="N30" s="3">
        <v>16.600000000000001</v>
      </c>
      <c r="Q30" s="2" t="s">
        <v>4</v>
      </c>
      <c r="R30" s="3">
        <v>24.1</v>
      </c>
      <c r="U30" s="2" t="s">
        <v>4</v>
      </c>
      <c r="V30" s="3">
        <v>12</v>
      </c>
    </row>
    <row r="31" spans="1:23" s="2" customFormat="1" ht="24">
      <c r="A31" s="2" t="s">
        <v>7</v>
      </c>
      <c r="B31" s="4">
        <v>4.9000000000000004</v>
      </c>
      <c r="E31" s="2" t="s">
        <v>7</v>
      </c>
      <c r="F31" s="4">
        <v>0</v>
      </c>
      <c r="I31" s="2" t="s">
        <v>7</v>
      </c>
      <c r="J31" s="4">
        <v>5.2</v>
      </c>
      <c r="M31" s="2" t="s">
        <v>7</v>
      </c>
      <c r="N31" s="4">
        <v>2</v>
      </c>
      <c r="Q31" s="2" t="s">
        <v>7</v>
      </c>
      <c r="R31" s="4">
        <v>4.4000000000000004</v>
      </c>
      <c r="U31" s="2" t="s">
        <v>7</v>
      </c>
      <c r="V31" s="4">
        <v>0</v>
      </c>
    </row>
    <row r="32" spans="1:23">
      <c r="A32" s="5"/>
      <c r="B32" s="5"/>
      <c r="C32" s="5"/>
      <c r="E32" s="5"/>
      <c r="F32" s="5"/>
      <c r="G32" s="5"/>
      <c r="I32" s="5"/>
      <c r="J32" s="5"/>
      <c r="K32" s="5"/>
      <c r="M32" s="5"/>
      <c r="N32" s="5"/>
      <c r="O32" s="5"/>
      <c r="Q32" s="5"/>
      <c r="R32" s="5"/>
      <c r="S32" s="5"/>
      <c r="U32" s="5"/>
      <c r="V32" s="5"/>
      <c r="W32" s="5"/>
    </row>
    <row r="33" spans="1:23" s="8" customFormat="1" ht="24">
      <c r="A33" s="9" t="s">
        <v>5</v>
      </c>
      <c r="B33" s="9" t="s">
        <v>6</v>
      </c>
      <c r="C33" s="9" t="s">
        <v>13</v>
      </c>
      <c r="E33" s="9" t="s">
        <v>5</v>
      </c>
      <c r="F33" s="9" t="s">
        <v>6</v>
      </c>
      <c r="G33" s="9" t="s">
        <v>13</v>
      </c>
      <c r="I33" s="9" t="s">
        <v>5</v>
      </c>
      <c r="J33" s="9" t="s">
        <v>6</v>
      </c>
      <c r="K33" s="9" t="s">
        <v>13</v>
      </c>
      <c r="M33" s="9" t="s">
        <v>5</v>
      </c>
      <c r="N33" s="9" t="s">
        <v>6</v>
      </c>
      <c r="O33" s="9" t="s">
        <v>13</v>
      </c>
      <c r="Q33" s="9" t="s">
        <v>5</v>
      </c>
      <c r="R33" s="9" t="s">
        <v>6</v>
      </c>
      <c r="S33" s="9" t="s">
        <v>13</v>
      </c>
      <c r="U33" s="9" t="s">
        <v>5</v>
      </c>
      <c r="V33" s="9" t="s">
        <v>6</v>
      </c>
      <c r="W33" s="9" t="s">
        <v>13</v>
      </c>
    </row>
    <row r="34" spans="1:23">
      <c r="A34" s="10">
        <v>1</v>
      </c>
      <c r="B34" s="12">
        <v>0.09</v>
      </c>
      <c r="C34" s="1">
        <v>0.115</v>
      </c>
      <c r="E34" s="10">
        <v>1</v>
      </c>
      <c r="F34" s="12">
        <v>3.5000000000000003E-2</v>
      </c>
      <c r="G34" s="12">
        <v>8.7999999999999995E-2</v>
      </c>
      <c r="I34" s="10">
        <v>1</v>
      </c>
      <c r="J34" s="12">
        <v>6.6000000000000003E-2</v>
      </c>
      <c r="K34" s="12">
        <v>9.8000000000000004E-2</v>
      </c>
      <c r="M34" s="10">
        <v>1</v>
      </c>
      <c r="N34" s="12">
        <v>5.5E-2</v>
      </c>
      <c r="O34" s="12">
        <v>0.11600000000000001</v>
      </c>
      <c r="Q34" s="10">
        <v>1</v>
      </c>
      <c r="R34" s="12">
        <v>7.8E-2</v>
      </c>
      <c r="S34" s="12">
        <v>8.8999999999999996E-2</v>
      </c>
      <c r="U34" s="10">
        <v>1</v>
      </c>
      <c r="V34" s="12">
        <v>1.2999999999999999E-2</v>
      </c>
      <c r="W34" s="12">
        <v>6.9000000000000006E-2</v>
      </c>
    </row>
    <row r="35" spans="1:23">
      <c r="A35" s="10">
        <v>2</v>
      </c>
      <c r="B35" s="12">
        <v>6.3E-2</v>
      </c>
      <c r="C35" s="1">
        <v>0.124</v>
      </c>
      <c r="E35" s="10">
        <v>2</v>
      </c>
      <c r="F35" s="12">
        <v>4.3999999999999997E-2</v>
      </c>
      <c r="G35" s="12">
        <v>0.18099999999999999</v>
      </c>
      <c r="I35" s="10">
        <v>2</v>
      </c>
      <c r="J35" s="12">
        <v>0.108</v>
      </c>
      <c r="K35" s="12">
        <v>0.17499999999999999</v>
      </c>
      <c r="M35" s="10">
        <v>2</v>
      </c>
      <c r="N35" s="12">
        <v>4.2999999999999997E-2</v>
      </c>
      <c r="O35" s="12">
        <v>8.3000000000000004E-2</v>
      </c>
      <c r="Q35" s="10">
        <v>2</v>
      </c>
      <c r="R35" s="12">
        <v>7.2999999999999995E-2</v>
      </c>
      <c r="S35" s="12">
        <v>9.1999999999999998E-2</v>
      </c>
      <c r="U35" s="10">
        <v>2</v>
      </c>
      <c r="V35" s="12">
        <v>6.4000000000000001E-2</v>
      </c>
      <c r="W35" s="12">
        <v>0.112</v>
      </c>
    </row>
    <row r="36" spans="1:23">
      <c r="A36" s="10">
        <v>3</v>
      </c>
      <c r="B36" s="12">
        <v>7.3999999999999996E-2</v>
      </c>
      <c r="C36" s="1">
        <v>0.11899999999999999</v>
      </c>
      <c r="E36" s="10">
        <v>3</v>
      </c>
      <c r="F36" s="12">
        <v>2.1000000000000001E-2</v>
      </c>
      <c r="G36" s="12">
        <v>0.08</v>
      </c>
      <c r="I36" s="10">
        <v>3</v>
      </c>
      <c r="J36" s="12">
        <v>6.4000000000000001E-2</v>
      </c>
      <c r="K36" s="12">
        <v>0.13600000000000001</v>
      </c>
      <c r="M36" s="10">
        <v>3</v>
      </c>
      <c r="N36" s="12">
        <v>9.9000000000000005E-2</v>
      </c>
      <c r="O36" s="12">
        <v>0.13200000000000001</v>
      </c>
      <c r="Q36" s="10">
        <v>3</v>
      </c>
      <c r="R36" s="12">
        <v>3.9E-2</v>
      </c>
      <c r="S36" s="12">
        <v>9.0999999999999998E-2</v>
      </c>
      <c r="U36" s="10">
        <v>3</v>
      </c>
      <c r="V36" s="12">
        <v>0.14099999999999999</v>
      </c>
      <c r="W36" s="12">
        <v>0.187</v>
      </c>
    </row>
    <row r="37" spans="1:23">
      <c r="A37" s="10">
        <v>4</v>
      </c>
      <c r="B37" s="12">
        <v>9.6000000000000002E-2</v>
      </c>
      <c r="C37" s="1">
        <v>7.6999999999999999E-2</v>
      </c>
      <c r="E37" s="10">
        <v>4</v>
      </c>
      <c r="F37" s="12">
        <v>2.1000000000000001E-2</v>
      </c>
      <c r="G37" s="12">
        <v>6.3E-2</v>
      </c>
      <c r="I37" s="10">
        <v>4</v>
      </c>
      <c r="J37" s="12">
        <v>5.1999999999999998E-2</v>
      </c>
      <c r="K37" s="12">
        <v>0.14399999999999999</v>
      </c>
      <c r="M37" s="10">
        <v>4</v>
      </c>
      <c r="N37" s="12">
        <v>8.6999999999999994E-2</v>
      </c>
      <c r="O37" s="12">
        <v>0.14399999999999999</v>
      </c>
      <c r="Q37" s="10">
        <v>4</v>
      </c>
      <c r="R37" s="12">
        <v>3.5999999999999997E-2</v>
      </c>
      <c r="S37" s="12">
        <v>0.10199999999999999</v>
      </c>
      <c r="U37" s="10">
        <v>4</v>
      </c>
      <c r="V37" s="12">
        <v>1.6E-2</v>
      </c>
      <c r="W37" s="12">
        <v>4.2000000000000003E-2</v>
      </c>
    </row>
    <row r="38" spans="1:23">
      <c r="A38" s="10">
        <v>5</v>
      </c>
      <c r="B38" s="12">
        <v>9.7000000000000003E-2</v>
      </c>
      <c r="C38" s="1">
        <v>0.10100000000000001</v>
      </c>
      <c r="E38" s="10">
        <v>5</v>
      </c>
      <c r="F38" s="12">
        <v>1.7999999999999999E-2</v>
      </c>
      <c r="G38" s="12">
        <v>8.2000000000000003E-2</v>
      </c>
      <c r="I38" s="10">
        <v>5</v>
      </c>
      <c r="J38" s="12">
        <v>0.121</v>
      </c>
      <c r="K38" s="12">
        <v>0.19600000000000001</v>
      </c>
      <c r="M38" s="10">
        <v>5</v>
      </c>
      <c r="N38" s="12">
        <v>0.111</v>
      </c>
      <c r="O38" s="12">
        <v>0.111</v>
      </c>
      <c r="Q38" s="10">
        <v>5</v>
      </c>
      <c r="R38" s="12">
        <v>6.6000000000000003E-2</v>
      </c>
      <c r="S38" s="12">
        <v>0.121</v>
      </c>
      <c r="U38" s="10">
        <v>5</v>
      </c>
      <c r="V38" s="12">
        <v>8.0000000000000002E-3</v>
      </c>
      <c r="W38" s="12">
        <v>9.0999999999999998E-2</v>
      </c>
    </row>
    <row r="39" spans="1:23">
      <c r="A39" s="10">
        <v>6</v>
      </c>
      <c r="B39" s="12">
        <v>8.4000000000000005E-2</v>
      </c>
      <c r="C39" s="1">
        <v>0.09</v>
      </c>
      <c r="E39" s="10">
        <v>6</v>
      </c>
      <c r="F39" s="12">
        <v>2.9000000000000001E-2</v>
      </c>
      <c r="G39" s="12">
        <v>8.4000000000000005E-2</v>
      </c>
      <c r="I39" s="10">
        <v>6</v>
      </c>
      <c r="J39" s="12">
        <v>0.10299999999999999</v>
      </c>
      <c r="K39" s="12">
        <v>0.14899999999999999</v>
      </c>
      <c r="M39" s="10">
        <v>6</v>
      </c>
      <c r="N39" s="12">
        <v>0.112</v>
      </c>
      <c r="O39" s="12">
        <v>0.11</v>
      </c>
      <c r="Q39" s="10">
        <v>6</v>
      </c>
      <c r="R39" s="12">
        <v>9.8000000000000004E-2</v>
      </c>
      <c r="S39" s="12">
        <v>0.122</v>
      </c>
      <c r="U39" s="10">
        <v>6</v>
      </c>
      <c r="V39" s="12">
        <v>6.6000000000000003E-2</v>
      </c>
      <c r="W39" s="12">
        <v>0.16600000000000001</v>
      </c>
    </row>
    <row r="40" spans="1:23">
      <c r="A40" s="10">
        <v>7</v>
      </c>
      <c r="B40" s="12">
        <v>3.7999999999999999E-2</v>
      </c>
      <c r="C40" s="1">
        <v>0.13400000000000001</v>
      </c>
      <c r="E40" s="10">
        <v>7</v>
      </c>
      <c r="F40" s="12">
        <v>8.6999999999999994E-2</v>
      </c>
      <c r="G40" s="12">
        <v>0.17199999999999999</v>
      </c>
      <c r="I40" s="10">
        <v>7</v>
      </c>
      <c r="J40" s="12">
        <v>0.13500000000000001</v>
      </c>
      <c r="K40" s="12">
        <v>0.14199999999999999</v>
      </c>
      <c r="M40" s="10">
        <v>7</v>
      </c>
      <c r="N40" s="12">
        <v>8.6999999999999994E-2</v>
      </c>
      <c r="O40" s="12">
        <v>8.2000000000000003E-2</v>
      </c>
      <c r="Q40" s="10">
        <v>7</v>
      </c>
      <c r="R40" s="12">
        <v>5.2999999999999999E-2</v>
      </c>
      <c r="S40" s="12">
        <v>9.8000000000000004E-2</v>
      </c>
      <c r="U40" s="10">
        <v>7</v>
      </c>
      <c r="V40" s="12">
        <v>7.0000000000000007E-2</v>
      </c>
      <c r="W40" s="12">
        <v>0.11700000000000001</v>
      </c>
    </row>
    <row r="41" spans="1:23">
      <c r="A41" s="10">
        <v>8</v>
      </c>
      <c r="B41" s="12">
        <v>4.3999999999999997E-2</v>
      </c>
      <c r="C41" s="1">
        <v>0.13900000000000001</v>
      </c>
      <c r="E41" s="10">
        <v>8</v>
      </c>
      <c r="F41" s="12">
        <v>4.4999999999999998E-2</v>
      </c>
      <c r="G41" s="12">
        <v>0.111</v>
      </c>
      <c r="I41" s="10">
        <v>8</v>
      </c>
      <c r="J41" s="12">
        <v>0.14000000000000001</v>
      </c>
      <c r="K41" s="12">
        <v>0.156</v>
      </c>
      <c r="M41" s="10">
        <v>8</v>
      </c>
      <c r="N41" s="12">
        <v>1.0999999999999999E-2</v>
      </c>
      <c r="O41" s="12">
        <v>6.8000000000000005E-2</v>
      </c>
      <c r="Q41" s="10">
        <v>8</v>
      </c>
      <c r="R41" s="12">
        <v>2.7E-2</v>
      </c>
      <c r="S41" s="12">
        <v>7.3999999999999996E-2</v>
      </c>
      <c r="U41" s="10">
        <v>8</v>
      </c>
      <c r="V41" s="12">
        <v>2.3E-2</v>
      </c>
      <c r="W41" s="12">
        <v>0.104</v>
      </c>
    </row>
    <row r="42" spans="1:23">
      <c r="A42" s="10">
        <v>9</v>
      </c>
      <c r="B42" s="12">
        <v>0.112</v>
      </c>
      <c r="C42" s="1">
        <v>0.13</v>
      </c>
      <c r="E42" s="10">
        <v>9</v>
      </c>
      <c r="F42" s="12">
        <v>3.5999999999999997E-2</v>
      </c>
      <c r="G42" s="12">
        <v>0.14299999999999999</v>
      </c>
      <c r="I42" s="10">
        <v>9</v>
      </c>
      <c r="J42" s="12">
        <v>9.4E-2</v>
      </c>
      <c r="K42" s="12">
        <v>0.14799999999999999</v>
      </c>
      <c r="M42" s="10">
        <v>9</v>
      </c>
      <c r="N42" s="12">
        <v>7.5999999999999998E-2</v>
      </c>
      <c r="O42" s="12">
        <v>8.6999999999999994E-2</v>
      </c>
      <c r="Q42" s="10">
        <v>9</v>
      </c>
      <c r="R42" s="12">
        <v>6.0999999999999999E-2</v>
      </c>
      <c r="S42" s="12">
        <v>5.8999999999999997E-2</v>
      </c>
      <c r="U42" s="10">
        <v>9</v>
      </c>
      <c r="V42" s="12">
        <v>2.4E-2</v>
      </c>
      <c r="W42" s="12">
        <v>0.08</v>
      </c>
    </row>
    <row r="43" spans="1:23">
      <c r="A43" s="11">
        <v>10</v>
      </c>
      <c r="B43" s="13">
        <v>5.8000000000000003E-2</v>
      </c>
      <c r="C43" s="5">
        <v>0.108</v>
      </c>
      <c r="E43" s="11">
        <v>10</v>
      </c>
      <c r="F43" s="13">
        <v>2.9000000000000001E-2</v>
      </c>
      <c r="G43" s="13">
        <v>5.1999999999999998E-2</v>
      </c>
      <c r="H43" s="6"/>
      <c r="I43" s="11">
        <v>10</v>
      </c>
      <c r="J43" s="13">
        <v>8.3000000000000004E-2</v>
      </c>
      <c r="K43" s="13">
        <v>0.11600000000000001</v>
      </c>
      <c r="M43" s="11">
        <v>10</v>
      </c>
      <c r="N43" s="13">
        <v>7.5999999999999998E-2</v>
      </c>
      <c r="O43" s="13">
        <v>0.104</v>
      </c>
      <c r="Q43" s="11">
        <v>10</v>
      </c>
      <c r="R43" s="13">
        <v>0.05</v>
      </c>
      <c r="S43" s="13">
        <v>9.7000000000000003E-2</v>
      </c>
      <c r="U43" s="11">
        <v>10</v>
      </c>
      <c r="V43" s="13">
        <v>0.113</v>
      </c>
      <c r="W43" s="13">
        <v>0.13800000000000001</v>
      </c>
    </row>
    <row r="44" spans="1:23">
      <c r="A44" s="6"/>
      <c r="B44" s="14">
        <f>AVERAGE(B34:B43)</f>
        <v>7.5600000000000001E-2</v>
      </c>
      <c r="C44" s="14">
        <f>AVERAGE(C34:C43)</f>
        <v>0.1137</v>
      </c>
      <c r="D44" s="6"/>
      <c r="E44" s="6"/>
      <c r="F44" s="14">
        <f>AVERAGE(F34:F43)</f>
        <v>3.6499999999999998E-2</v>
      </c>
      <c r="G44" s="14">
        <f>AVERAGE(G34:G43)</f>
        <v>0.1056</v>
      </c>
      <c r="H44" s="6"/>
      <c r="J44" s="14">
        <f>AVERAGE(J34:J43)</f>
        <v>9.6599999999999991E-2</v>
      </c>
      <c r="K44" s="14">
        <f>AVERAGE(K34:K43)</f>
        <v>0.14599999999999999</v>
      </c>
      <c r="N44" s="14">
        <f>AVERAGE(N34:N43)</f>
        <v>7.569999999999999E-2</v>
      </c>
      <c r="O44" s="14">
        <f>AVERAGE(O34:O43)</f>
        <v>0.10369999999999999</v>
      </c>
      <c r="R44" s="14">
        <f>AVERAGE(R34:R43)</f>
        <v>5.8100000000000006E-2</v>
      </c>
      <c r="S44" s="14">
        <f>AVERAGE(S34:S43)</f>
        <v>9.4499999999999987E-2</v>
      </c>
      <c r="V44" s="14">
        <f>AVERAGE(V34:V43)</f>
        <v>5.3800000000000001E-2</v>
      </c>
      <c r="W44" s="14">
        <f>AVERAGE(W34:W43)</f>
        <v>0.11059999999999999</v>
      </c>
    </row>
    <row r="45" spans="1:23">
      <c r="A45" s="6"/>
      <c r="B45" s="6"/>
      <c r="C45" s="6"/>
      <c r="D45" s="6"/>
      <c r="E45" s="6"/>
      <c r="F45" s="6"/>
      <c r="G45" s="6"/>
      <c r="H45" s="6"/>
    </row>
    <row r="46" spans="1:23">
      <c r="A46" s="6"/>
      <c r="B46" s="6"/>
      <c r="C46" s="6"/>
      <c r="D46" s="6"/>
      <c r="E46" s="6"/>
      <c r="F46" s="6"/>
      <c r="G46" s="6"/>
      <c r="H46" s="6"/>
    </row>
    <row r="47" spans="1:23">
      <c r="A47" s="1" t="s">
        <v>0</v>
      </c>
      <c r="B47" s="1" t="s">
        <v>17</v>
      </c>
      <c r="E47" s="1" t="s">
        <v>0</v>
      </c>
      <c r="F47" s="1" t="s">
        <v>17</v>
      </c>
      <c r="I47" s="1" t="s">
        <v>0</v>
      </c>
      <c r="J47" s="1" t="s">
        <v>17</v>
      </c>
      <c r="M47" s="1" t="s">
        <v>0</v>
      </c>
      <c r="N47" s="1" t="s">
        <v>17</v>
      </c>
      <c r="Q47" s="1" t="s">
        <v>0</v>
      </c>
      <c r="R47" s="1" t="s">
        <v>17</v>
      </c>
      <c r="U47" s="1" t="s">
        <v>0</v>
      </c>
      <c r="V47" s="1" t="s">
        <v>17</v>
      </c>
    </row>
    <row r="48" spans="1:23">
      <c r="A48" s="1" t="s">
        <v>2</v>
      </c>
      <c r="B48" s="1" t="s">
        <v>18</v>
      </c>
      <c r="E48" s="1" t="s">
        <v>2</v>
      </c>
      <c r="F48" s="1" t="s">
        <v>18</v>
      </c>
      <c r="I48" s="1" t="s">
        <v>2</v>
      </c>
      <c r="J48" s="1" t="s">
        <v>18</v>
      </c>
      <c r="M48" s="1" t="s">
        <v>2</v>
      </c>
      <c r="N48" s="1" t="s">
        <v>18</v>
      </c>
      <c r="Q48" s="1" t="s">
        <v>2</v>
      </c>
      <c r="R48" s="1" t="s">
        <v>18</v>
      </c>
      <c r="U48" s="1" t="s">
        <v>2</v>
      </c>
      <c r="V48" s="1" t="s">
        <v>18</v>
      </c>
    </row>
    <row r="50" spans="1:23">
      <c r="A50" s="1" t="s">
        <v>1</v>
      </c>
      <c r="B50" s="1">
        <v>1</v>
      </c>
      <c r="E50" s="1" t="s">
        <v>1</v>
      </c>
      <c r="F50" s="1">
        <v>2</v>
      </c>
      <c r="I50" s="1" t="s">
        <v>1</v>
      </c>
      <c r="J50" s="1">
        <v>3</v>
      </c>
      <c r="M50" s="1" t="s">
        <v>1</v>
      </c>
      <c r="N50" s="1">
        <v>4</v>
      </c>
      <c r="Q50" s="1" t="s">
        <v>1</v>
      </c>
      <c r="R50" s="1">
        <v>5</v>
      </c>
      <c r="U50" s="1" t="s">
        <v>1</v>
      </c>
      <c r="V50" s="1">
        <v>6</v>
      </c>
    </row>
    <row r="51" spans="1:23" ht="24">
      <c r="A51" s="2" t="s">
        <v>3</v>
      </c>
      <c r="B51" s="16">
        <v>45.1</v>
      </c>
      <c r="C51" s="2"/>
      <c r="D51" s="2"/>
      <c r="E51" s="2" t="s">
        <v>3</v>
      </c>
      <c r="F51" s="3">
        <v>43.1</v>
      </c>
      <c r="G51" s="2"/>
      <c r="H51" s="2"/>
      <c r="I51" s="2" t="s">
        <v>3</v>
      </c>
      <c r="J51" s="3">
        <v>76.900000000000006</v>
      </c>
      <c r="K51" s="2"/>
      <c r="L51" s="2"/>
      <c r="M51" s="2" t="s">
        <v>3</v>
      </c>
      <c r="N51" s="3">
        <v>67.7</v>
      </c>
      <c r="O51" s="2"/>
      <c r="P51" s="2"/>
      <c r="Q51" s="2" t="s">
        <v>3</v>
      </c>
      <c r="R51" s="3">
        <v>33</v>
      </c>
      <c r="U51" s="2" t="s">
        <v>3</v>
      </c>
      <c r="V51" s="3">
        <v>72.599999999999994</v>
      </c>
    </row>
    <row r="52" spans="1:23" ht="24">
      <c r="A52" s="2" t="s">
        <v>4</v>
      </c>
      <c r="B52" s="3">
        <v>30</v>
      </c>
      <c r="C52" s="2"/>
      <c r="D52" s="2"/>
      <c r="E52" s="2" t="s">
        <v>4</v>
      </c>
      <c r="F52" s="3">
        <v>26</v>
      </c>
      <c r="G52" s="2"/>
      <c r="H52" s="2"/>
      <c r="I52" s="2" t="s">
        <v>4</v>
      </c>
      <c r="J52" s="3">
        <v>53.2</v>
      </c>
      <c r="K52" s="2"/>
      <c r="L52" s="2"/>
      <c r="M52" s="2" t="s">
        <v>4</v>
      </c>
      <c r="N52" s="3">
        <v>30.9</v>
      </c>
      <c r="O52" s="2"/>
      <c r="P52" s="2"/>
      <c r="Q52" s="2" t="s">
        <v>4</v>
      </c>
      <c r="R52" s="3">
        <v>21.8</v>
      </c>
      <c r="U52" s="2" t="s">
        <v>4</v>
      </c>
      <c r="V52" s="3">
        <v>46.7</v>
      </c>
    </row>
    <row r="53" spans="1:23" ht="24">
      <c r="A53" s="2" t="s">
        <v>7</v>
      </c>
      <c r="B53" s="4">
        <v>16.7</v>
      </c>
      <c r="C53" s="2"/>
      <c r="D53" s="2"/>
      <c r="E53" s="2" t="s">
        <v>7</v>
      </c>
      <c r="F53" s="4">
        <v>13.8</v>
      </c>
      <c r="G53" s="2"/>
      <c r="H53" s="2"/>
      <c r="I53" s="2" t="s">
        <v>7</v>
      </c>
      <c r="J53" s="4">
        <v>6.8</v>
      </c>
      <c r="K53" s="2"/>
      <c r="L53" s="2"/>
      <c r="M53" s="2" t="s">
        <v>7</v>
      </c>
      <c r="N53" s="4">
        <v>13.3</v>
      </c>
      <c r="O53" s="2"/>
      <c r="P53" s="2"/>
      <c r="Q53" s="2" t="s">
        <v>7</v>
      </c>
      <c r="R53" s="4">
        <v>0</v>
      </c>
      <c r="U53" s="2" t="s">
        <v>7</v>
      </c>
      <c r="V53" s="4">
        <v>51.1</v>
      </c>
    </row>
    <row r="54" spans="1:23">
      <c r="A54" s="5"/>
      <c r="B54" s="5"/>
      <c r="C54" s="5"/>
      <c r="E54" s="5"/>
      <c r="F54" s="5"/>
      <c r="G54" s="5"/>
      <c r="I54" s="5"/>
      <c r="J54" s="5"/>
      <c r="K54" s="5"/>
      <c r="M54" s="5"/>
      <c r="N54" s="5"/>
      <c r="O54" s="5"/>
      <c r="Q54" s="5"/>
      <c r="R54" s="5"/>
      <c r="S54" s="5"/>
      <c r="U54" s="5"/>
      <c r="V54" s="5"/>
      <c r="W54" s="5"/>
    </row>
    <row r="55" spans="1:23" s="8" customFormat="1" ht="24">
      <c r="A55" s="9" t="s">
        <v>5</v>
      </c>
      <c r="B55" s="9" t="s">
        <v>6</v>
      </c>
      <c r="C55" s="9" t="s">
        <v>13</v>
      </c>
      <c r="E55" s="9" t="s">
        <v>5</v>
      </c>
      <c r="F55" s="9" t="s">
        <v>6</v>
      </c>
      <c r="G55" s="9" t="s">
        <v>13</v>
      </c>
      <c r="I55" s="9" t="s">
        <v>5</v>
      </c>
      <c r="J55" s="9" t="s">
        <v>6</v>
      </c>
      <c r="K55" s="9" t="s">
        <v>13</v>
      </c>
      <c r="M55" s="9" t="s">
        <v>5</v>
      </c>
      <c r="N55" s="9" t="s">
        <v>6</v>
      </c>
      <c r="O55" s="9" t="s">
        <v>13</v>
      </c>
      <c r="Q55" s="9" t="s">
        <v>5</v>
      </c>
      <c r="R55" s="9" t="s">
        <v>6</v>
      </c>
      <c r="S55" s="9" t="s">
        <v>13</v>
      </c>
      <c r="U55" s="9" t="s">
        <v>5</v>
      </c>
      <c r="V55" s="9" t="s">
        <v>6</v>
      </c>
      <c r="W55" s="9" t="s">
        <v>13</v>
      </c>
    </row>
    <row r="56" spans="1:23">
      <c r="A56" s="10">
        <v>1</v>
      </c>
      <c r="B56" s="12">
        <v>2.9000000000000001E-2</v>
      </c>
      <c r="C56" s="12">
        <v>7.1999999999999995E-2</v>
      </c>
      <c r="E56" s="10">
        <v>1</v>
      </c>
      <c r="F56" s="12">
        <v>0.02</v>
      </c>
      <c r="G56" s="12">
        <v>0.33100000000000002</v>
      </c>
      <c r="I56" s="10">
        <v>1</v>
      </c>
      <c r="J56" s="12">
        <v>2.1000000000000001E-2</v>
      </c>
      <c r="K56" s="12">
        <v>0.245</v>
      </c>
      <c r="M56" s="10">
        <v>1</v>
      </c>
      <c r="N56" s="12">
        <v>0.10299999999999999</v>
      </c>
      <c r="O56" s="12">
        <v>0.11799999999999999</v>
      </c>
      <c r="Q56" s="10">
        <v>1</v>
      </c>
      <c r="R56" s="12">
        <v>1.4E-2</v>
      </c>
      <c r="S56" s="12">
        <v>0.11700000000000001</v>
      </c>
      <c r="U56" s="10">
        <v>1</v>
      </c>
      <c r="V56" s="12">
        <v>7.6999999999999999E-2</v>
      </c>
      <c r="W56" s="12">
        <v>0.125</v>
      </c>
    </row>
    <row r="57" spans="1:23">
      <c r="A57" s="10">
        <v>2</v>
      </c>
      <c r="B57" s="12">
        <v>4.2000000000000003E-2</v>
      </c>
      <c r="C57" s="12">
        <v>0.09</v>
      </c>
      <c r="E57" s="10">
        <v>2</v>
      </c>
      <c r="F57" s="12">
        <v>0.105</v>
      </c>
      <c r="G57" s="12">
        <v>0.114</v>
      </c>
      <c r="I57" s="10">
        <v>2</v>
      </c>
      <c r="J57" s="12">
        <v>1.0999999999999999E-2</v>
      </c>
      <c r="K57" s="12">
        <v>7.4999999999999997E-2</v>
      </c>
      <c r="M57" s="10">
        <v>2</v>
      </c>
      <c r="N57" s="12">
        <v>2.3E-2</v>
      </c>
      <c r="O57" s="12">
        <v>9.9000000000000005E-2</v>
      </c>
      <c r="Q57" s="10">
        <v>2</v>
      </c>
      <c r="R57" s="12">
        <v>5.5E-2</v>
      </c>
      <c r="S57" s="12">
        <v>0.13500000000000001</v>
      </c>
      <c r="U57" s="10">
        <v>2</v>
      </c>
      <c r="V57" s="12">
        <v>2.3E-2</v>
      </c>
      <c r="W57" s="12">
        <v>0.11700000000000001</v>
      </c>
    </row>
    <row r="58" spans="1:23">
      <c r="A58" s="10">
        <v>3</v>
      </c>
      <c r="B58" s="12">
        <v>7.5999999999999998E-2</v>
      </c>
      <c r="C58" s="12">
        <v>0.108</v>
      </c>
      <c r="E58" s="10">
        <v>3</v>
      </c>
      <c r="F58" s="12">
        <v>4.2000000000000003E-2</v>
      </c>
      <c r="G58" s="12">
        <v>0.161</v>
      </c>
      <c r="I58" s="10">
        <v>3</v>
      </c>
      <c r="J58" s="12">
        <v>1.9E-2</v>
      </c>
      <c r="K58" s="12">
        <v>8.8999999999999996E-2</v>
      </c>
      <c r="M58" s="10">
        <v>3</v>
      </c>
      <c r="N58" s="12">
        <v>9.0999999999999998E-2</v>
      </c>
      <c r="O58" s="12">
        <v>0.125</v>
      </c>
      <c r="Q58" s="10">
        <v>3</v>
      </c>
      <c r="R58" s="12">
        <v>5.7000000000000002E-2</v>
      </c>
      <c r="S58" s="12">
        <v>0.187</v>
      </c>
      <c r="U58" s="10">
        <v>3</v>
      </c>
      <c r="V58" s="12">
        <v>4.1000000000000002E-2</v>
      </c>
      <c r="W58" s="12">
        <v>0.161</v>
      </c>
    </row>
    <row r="59" spans="1:23">
      <c r="A59" s="10">
        <v>4</v>
      </c>
      <c r="B59" s="12">
        <v>5.5E-2</v>
      </c>
      <c r="C59" s="12">
        <v>0.159</v>
      </c>
      <c r="E59" s="10">
        <v>4</v>
      </c>
      <c r="F59" s="12">
        <v>9.2999999999999999E-2</v>
      </c>
      <c r="G59" s="12">
        <v>0.13900000000000001</v>
      </c>
      <c r="I59" s="10">
        <v>4</v>
      </c>
      <c r="J59" s="12">
        <v>5.1999999999999998E-2</v>
      </c>
      <c r="K59" s="12">
        <v>0.18</v>
      </c>
      <c r="M59" s="10">
        <v>4</v>
      </c>
      <c r="N59" s="12">
        <v>3.5999999999999997E-2</v>
      </c>
      <c r="O59" s="12">
        <v>9.6000000000000002E-2</v>
      </c>
      <c r="Q59" s="10">
        <v>4</v>
      </c>
      <c r="R59" s="12">
        <v>5.2999999999999999E-2</v>
      </c>
      <c r="S59" s="12">
        <v>0.11600000000000001</v>
      </c>
      <c r="U59" s="10">
        <v>4</v>
      </c>
      <c r="V59" s="12">
        <v>7.1999999999999995E-2</v>
      </c>
      <c r="W59" s="12">
        <v>0.17599999999999999</v>
      </c>
    </row>
    <row r="60" spans="1:23">
      <c r="A60" s="10">
        <v>5</v>
      </c>
      <c r="B60" s="12">
        <v>4.8000000000000001E-2</v>
      </c>
      <c r="C60" s="12">
        <v>0.20399999999999999</v>
      </c>
      <c r="E60" s="10">
        <v>5</v>
      </c>
      <c r="F60" s="12">
        <v>1E-3</v>
      </c>
      <c r="G60" s="12">
        <v>0.11899999999999999</v>
      </c>
      <c r="I60" s="10">
        <v>5</v>
      </c>
      <c r="J60" s="12">
        <v>4.9000000000000002E-2</v>
      </c>
      <c r="K60" s="12">
        <v>0.13500000000000001</v>
      </c>
      <c r="M60" s="10">
        <v>5</v>
      </c>
      <c r="N60" s="12">
        <v>3.4000000000000002E-2</v>
      </c>
      <c r="O60" s="12">
        <v>0.10199999999999999</v>
      </c>
      <c r="Q60" s="10">
        <v>5</v>
      </c>
      <c r="R60" s="12">
        <v>7.4999999999999997E-2</v>
      </c>
      <c r="S60" s="12">
        <v>0.16900000000000001</v>
      </c>
      <c r="U60" s="10">
        <v>5</v>
      </c>
      <c r="V60" s="12">
        <v>5.7000000000000002E-2</v>
      </c>
      <c r="W60" s="12">
        <v>0.14599999999999999</v>
      </c>
    </row>
    <row r="61" spans="1:23">
      <c r="A61" s="10">
        <v>6</v>
      </c>
      <c r="B61" s="12">
        <v>2.5000000000000001E-2</v>
      </c>
      <c r="C61" s="12">
        <v>0.115</v>
      </c>
      <c r="E61" s="10">
        <v>6</v>
      </c>
      <c r="F61" s="12">
        <v>2.1000000000000001E-2</v>
      </c>
      <c r="G61" s="12">
        <v>7.5999999999999998E-2</v>
      </c>
      <c r="I61" s="10">
        <v>6</v>
      </c>
      <c r="J61" s="12">
        <v>3.3000000000000002E-2</v>
      </c>
      <c r="K61" s="12">
        <v>0.11899999999999999</v>
      </c>
      <c r="M61" s="10">
        <v>6</v>
      </c>
      <c r="N61" s="12">
        <v>4.3999999999999997E-2</v>
      </c>
      <c r="O61" s="12">
        <v>0.129</v>
      </c>
      <c r="Q61" s="10">
        <v>6</v>
      </c>
      <c r="R61" s="12">
        <v>3.4000000000000002E-2</v>
      </c>
      <c r="S61" s="12">
        <v>0.13300000000000001</v>
      </c>
      <c r="U61" s="10">
        <v>6</v>
      </c>
      <c r="V61" s="12">
        <v>0.15</v>
      </c>
      <c r="W61" s="12">
        <v>0.215</v>
      </c>
    </row>
    <row r="62" spans="1:23">
      <c r="A62" s="10">
        <v>7</v>
      </c>
      <c r="B62" s="12">
        <v>7.1999999999999995E-2</v>
      </c>
      <c r="C62" s="12">
        <v>0.122</v>
      </c>
      <c r="E62" s="10">
        <v>7</v>
      </c>
      <c r="F62" s="12">
        <v>6.0999999999999999E-2</v>
      </c>
      <c r="G62" s="12">
        <v>0.106</v>
      </c>
      <c r="I62" s="10">
        <v>7</v>
      </c>
      <c r="J62" s="12">
        <v>3.3000000000000002E-2</v>
      </c>
      <c r="K62" s="12">
        <v>0.13400000000000001</v>
      </c>
      <c r="M62" s="10">
        <v>7</v>
      </c>
      <c r="N62" s="12">
        <v>3.9E-2</v>
      </c>
      <c r="O62" s="12">
        <v>9.8000000000000004E-2</v>
      </c>
      <c r="Q62" s="10">
        <v>7</v>
      </c>
      <c r="R62" s="12">
        <v>7.2999999999999995E-2</v>
      </c>
      <c r="S62" s="12">
        <v>0.252</v>
      </c>
      <c r="U62" s="10">
        <v>7</v>
      </c>
      <c r="V62" s="12">
        <v>6.4000000000000001E-2</v>
      </c>
      <c r="W62" s="12">
        <v>0.15</v>
      </c>
    </row>
    <row r="63" spans="1:23">
      <c r="A63" s="10">
        <v>8</v>
      </c>
      <c r="B63" s="12">
        <v>1.2999999999999999E-2</v>
      </c>
      <c r="C63" s="12">
        <v>0.13500000000000001</v>
      </c>
      <c r="E63" s="10">
        <v>8</v>
      </c>
      <c r="F63" s="12">
        <v>1.4E-2</v>
      </c>
      <c r="G63" s="12">
        <v>6.3E-2</v>
      </c>
      <c r="I63" s="10">
        <v>8</v>
      </c>
      <c r="J63" s="12">
        <v>2.5999999999999999E-2</v>
      </c>
      <c r="K63" s="12">
        <v>0.127</v>
      </c>
      <c r="M63" s="10">
        <v>8</v>
      </c>
      <c r="N63" s="12">
        <v>2.5999999999999999E-2</v>
      </c>
      <c r="O63" s="12">
        <v>0.08</v>
      </c>
      <c r="Q63" s="10">
        <v>8</v>
      </c>
      <c r="R63" s="12">
        <v>4.3999999999999997E-2</v>
      </c>
      <c r="S63" s="12">
        <v>0.182</v>
      </c>
      <c r="U63" s="10">
        <v>8</v>
      </c>
      <c r="V63" s="12">
        <v>0.03</v>
      </c>
      <c r="W63" s="12">
        <v>0.14000000000000001</v>
      </c>
    </row>
    <row r="64" spans="1:23">
      <c r="A64" s="10">
        <v>9</v>
      </c>
      <c r="B64" s="12">
        <v>0.05</v>
      </c>
      <c r="C64" s="12">
        <v>0.18099999999999999</v>
      </c>
      <c r="E64" s="10">
        <v>9</v>
      </c>
      <c r="F64" s="12">
        <v>3.6999999999999998E-2</v>
      </c>
      <c r="G64" s="12">
        <v>9.9000000000000005E-2</v>
      </c>
      <c r="I64" s="10">
        <v>9</v>
      </c>
      <c r="J64" s="12">
        <v>6.9000000000000006E-2</v>
      </c>
      <c r="K64" s="12">
        <v>0.14499999999999999</v>
      </c>
      <c r="M64" s="10">
        <v>9</v>
      </c>
      <c r="N64" s="12">
        <v>9.2999999999999999E-2</v>
      </c>
      <c r="O64" s="12">
        <v>6.9000000000000006E-2</v>
      </c>
      <c r="Q64" s="10">
        <v>9</v>
      </c>
      <c r="R64" s="12">
        <v>3.1E-2</v>
      </c>
      <c r="S64" s="12">
        <v>0.14399999999999999</v>
      </c>
      <c r="U64" s="10">
        <v>9</v>
      </c>
      <c r="V64" s="12">
        <v>9.2999999999999999E-2</v>
      </c>
      <c r="W64" s="12">
        <v>0.10100000000000001</v>
      </c>
    </row>
    <row r="65" spans="1:23">
      <c r="A65" s="11">
        <v>10</v>
      </c>
      <c r="B65" s="13">
        <v>3.2000000000000001E-2</v>
      </c>
      <c r="C65" s="13">
        <v>0.109</v>
      </c>
      <c r="E65" s="11">
        <v>10</v>
      </c>
      <c r="F65" s="13">
        <v>2.1000000000000001E-2</v>
      </c>
      <c r="G65" s="13">
        <v>0.11899999999999999</v>
      </c>
      <c r="H65" s="6"/>
      <c r="I65" s="11">
        <v>10</v>
      </c>
      <c r="J65" s="13">
        <v>2.5999999999999999E-2</v>
      </c>
      <c r="K65" s="13">
        <v>0.108</v>
      </c>
      <c r="M65" s="11">
        <v>10</v>
      </c>
      <c r="N65" s="13">
        <v>9.6000000000000002E-2</v>
      </c>
      <c r="O65" s="13">
        <v>0.112</v>
      </c>
      <c r="Q65" s="11">
        <v>10</v>
      </c>
      <c r="R65" s="13">
        <v>7.0000000000000007E-2</v>
      </c>
      <c r="S65" s="13">
        <v>0.13700000000000001</v>
      </c>
      <c r="U65" s="11">
        <v>10</v>
      </c>
      <c r="V65" s="13">
        <v>0.14299999999999999</v>
      </c>
      <c r="W65" s="13">
        <v>0.125</v>
      </c>
    </row>
    <row r="66" spans="1:23">
      <c r="A66" s="6"/>
      <c r="B66" s="14">
        <f>AVERAGE(B56:B65)</f>
        <v>4.4200000000000003E-2</v>
      </c>
      <c r="C66" s="14">
        <f>AVERAGE(C56:C65)</f>
        <v>0.1295</v>
      </c>
      <c r="D66" s="6"/>
      <c r="E66" s="6"/>
      <c r="F66" s="14">
        <f>AVERAGE(F56:F65)</f>
        <v>4.1500000000000002E-2</v>
      </c>
      <c r="G66" s="14">
        <f>AVERAGE(G56:G65)</f>
        <v>0.13269999999999998</v>
      </c>
      <c r="H66" s="6"/>
      <c r="J66" s="14">
        <f>AVERAGE(J56:J65)</f>
        <v>3.3900000000000007E-2</v>
      </c>
      <c r="K66" s="14">
        <f>AVERAGE(K56:K65)</f>
        <v>0.13570000000000002</v>
      </c>
      <c r="N66" s="14">
        <f>AVERAGE(N56:N65)</f>
        <v>5.8499999999999996E-2</v>
      </c>
      <c r="O66" s="14">
        <f>AVERAGE(O56:O65)</f>
        <v>0.1028</v>
      </c>
      <c r="R66" s="14">
        <f>AVERAGE(R56:R65)</f>
        <v>5.0599999999999999E-2</v>
      </c>
      <c r="S66" s="14">
        <f>AVERAGE(S56:S65)</f>
        <v>0.15719999999999998</v>
      </c>
      <c r="V66" s="14">
        <f>AVERAGE(V56:V65)</f>
        <v>7.4999999999999997E-2</v>
      </c>
      <c r="W66" s="14">
        <f>AVERAGE(W56:W65)</f>
        <v>0.14560000000000001</v>
      </c>
    </row>
    <row r="67" spans="1:23">
      <c r="A67" s="6"/>
      <c r="B67" s="6"/>
      <c r="C67" s="6"/>
      <c r="D67" s="6"/>
      <c r="E67" s="6"/>
      <c r="F67" s="6"/>
      <c r="G67" s="6"/>
      <c r="H67" s="6"/>
    </row>
    <row r="68" spans="1:23" s="6" customFormat="1">
      <c r="E68" s="7"/>
      <c r="F68" s="7"/>
    </row>
    <row r="69" spans="1:23" s="6" customFormat="1"/>
    <row r="70" spans="1:23" s="6" customFormat="1"/>
    <row r="71" spans="1:23" s="6" customFormat="1"/>
    <row r="72" spans="1:23" s="6" customFormat="1">
      <c r="A72" s="7"/>
      <c r="B72" s="7"/>
    </row>
    <row r="73" spans="1:23" s="6" customFormat="1">
      <c r="A73" s="7"/>
      <c r="B73" s="7"/>
    </row>
    <row r="74" spans="1:23" s="6" customFormat="1">
      <c r="A74" s="7"/>
      <c r="B74" s="7"/>
    </row>
    <row r="75" spans="1:23" s="6" customFormat="1"/>
    <row r="76" spans="1:23" s="6" customFormat="1"/>
    <row r="77" spans="1:23" s="6" customFormat="1"/>
    <row r="78" spans="1:23" s="6" customFormat="1"/>
    <row r="79" spans="1:23">
      <c r="A79" s="6"/>
      <c r="B79" s="6"/>
      <c r="C79" s="6"/>
      <c r="D79" s="6"/>
      <c r="E79" s="6"/>
      <c r="F79" s="6"/>
      <c r="G79" s="6"/>
      <c r="H79" s="6"/>
    </row>
    <row r="80" spans="1:23">
      <c r="A80" s="6"/>
      <c r="B80" s="6"/>
      <c r="C80" s="6"/>
      <c r="D80" s="6"/>
      <c r="E80" s="6"/>
      <c r="F80" s="6"/>
      <c r="G80" s="6"/>
      <c r="H80" s="6"/>
    </row>
    <row r="81" spans="1:2" s="6" customFormat="1"/>
    <row r="82" spans="1:2" s="6" customFormat="1"/>
    <row r="83" spans="1:2" s="6" customFormat="1"/>
    <row r="84" spans="1:2" s="6" customFormat="1"/>
    <row r="85" spans="1:2" s="6" customFormat="1"/>
    <row r="86" spans="1:2" s="6" customFormat="1"/>
    <row r="87" spans="1:2" s="6" customFormat="1"/>
    <row r="88" spans="1:2" s="6" customFormat="1"/>
    <row r="89" spans="1:2" s="6" customFormat="1">
      <c r="A89" s="7"/>
      <c r="B89" s="7"/>
    </row>
    <row r="90" spans="1:2" s="6" customFormat="1">
      <c r="A90" s="7"/>
      <c r="B90" s="7"/>
    </row>
    <row r="91" spans="1:2" s="6" customFormat="1">
      <c r="A91" s="7"/>
      <c r="B91" s="7"/>
    </row>
    <row r="92" spans="1:2" s="6" customFormat="1"/>
    <row r="93" spans="1:2" s="6" customFormat="1">
      <c r="A93" s="7"/>
      <c r="B93" s="7"/>
    </row>
    <row r="94" spans="1:2" s="6" customFormat="1"/>
    <row r="95" spans="1:2" s="6" customFormat="1"/>
    <row r="96" spans="1:2" s="6" customFormat="1"/>
    <row r="97" s="6" customFormat="1"/>
    <row r="98" s="6" customFormat="1"/>
    <row r="99" s="6" customFormat="1"/>
    <row r="100" s="6" customFormat="1"/>
    <row r="101" s="6" customFormat="1"/>
    <row r="102" s="6" customFormat="1"/>
    <row r="103" s="6" customFormat="1"/>
    <row r="104" s="6" customFormat="1"/>
    <row r="105" s="6" customFormat="1"/>
    <row r="106" s="6" customFormat="1"/>
    <row r="107" s="6" customFormat="1"/>
    <row r="108" s="6" customFormat="1"/>
    <row r="109" s="6" customFormat="1"/>
    <row r="110" s="6" customFormat="1"/>
    <row r="111" s="6" customFormat="1"/>
    <row r="112" s="6" customFormat="1"/>
    <row r="113" s="6" customFormat="1"/>
    <row r="114" s="6" customFormat="1"/>
    <row r="115" s="6" customFormat="1"/>
    <row r="116" s="6" customFormat="1"/>
    <row r="117" s="6" customFormat="1"/>
    <row r="118" s="6" customFormat="1"/>
    <row r="119" s="6" customFormat="1"/>
    <row r="120" s="6" customFormat="1"/>
    <row r="121" s="6" customFormat="1"/>
    <row r="122" s="6" customFormat="1"/>
    <row r="123" s="6" customFormat="1"/>
    <row r="124" s="6" customFormat="1"/>
    <row r="125" s="6" customFormat="1"/>
    <row r="126" s="6" customFormat="1"/>
    <row r="127" s="6" customFormat="1"/>
    <row r="128" s="6" customFormat="1"/>
    <row r="129" s="6" customFormat="1"/>
    <row r="130" s="6" customFormat="1"/>
    <row r="131" s="6" customFormat="1"/>
    <row r="132" s="6" customFormat="1"/>
    <row r="133" s="6" customFormat="1"/>
    <row r="134" s="6" customFormat="1"/>
    <row r="135" s="6" customFormat="1"/>
    <row r="136" s="6" customFormat="1"/>
    <row r="137" s="6" customFormat="1"/>
    <row r="138" s="6" customFormat="1"/>
    <row r="139" s="6" customFormat="1"/>
    <row r="140" s="6" customFormat="1"/>
    <row r="141" s="6" customFormat="1"/>
    <row r="142" s="6" customFormat="1"/>
    <row r="143" s="6" customFormat="1"/>
    <row r="144" s="6" customFormat="1"/>
    <row r="145" s="6" customFormat="1"/>
    <row r="146" s="6" customFormat="1"/>
    <row r="147" s="6" customFormat="1"/>
    <row r="148" s="6" customFormat="1"/>
    <row r="149" s="6" customFormat="1"/>
    <row r="150" s="6" customFormat="1"/>
    <row r="151" s="6" customFormat="1"/>
    <row r="152" s="6" customFormat="1"/>
    <row r="153" s="6" customFormat="1"/>
    <row r="154" s="6" customFormat="1"/>
    <row r="155" s="6" customFormat="1"/>
    <row r="156" s="6" customFormat="1"/>
    <row r="157" s="6" customFormat="1"/>
    <row r="158" s="6" customFormat="1"/>
    <row r="159" s="6" customFormat="1"/>
    <row r="160" s="6" customFormat="1"/>
    <row r="161" s="6" customFormat="1"/>
    <row r="162" s="6" customFormat="1"/>
    <row r="163" s="6" customFormat="1"/>
    <row r="164" s="6" customFormat="1"/>
    <row r="165" s="6" customFormat="1"/>
    <row r="166" s="6" customFormat="1"/>
    <row r="167" s="6" customFormat="1"/>
    <row r="168" s="6" customFormat="1"/>
    <row r="169" s="6" customFormat="1"/>
    <row r="170" s="6" customFormat="1"/>
    <row r="171" s="6" customFormat="1"/>
    <row r="172" s="6" customFormat="1"/>
    <row r="173" s="6" customFormat="1"/>
    <row r="174" s="6" customFormat="1"/>
    <row r="175" s="6" customFormat="1"/>
    <row r="176" s="6" customFormat="1"/>
    <row r="177" s="6" customFormat="1"/>
    <row r="178" s="6" customFormat="1"/>
    <row r="179" s="6" customFormat="1"/>
    <row r="180" s="6" customFormat="1"/>
    <row r="181" s="6" customFormat="1"/>
    <row r="182" s="6" customFormat="1"/>
    <row r="183" s="6" customFormat="1"/>
    <row r="184" s="6" customFormat="1"/>
    <row r="185" s="6" customFormat="1"/>
    <row r="186" s="6" customFormat="1"/>
    <row r="187" s="6" customFormat="1"/>
    <row r="188" s="6" customFormat="1"/>
    <row r="189" s="6" customFormat="1"/>
    <row r="190" s="6" customFormat="1"/>
    <row r="191" s="6" customFormat="1"/>
    <row r="192" s="6" customFormat="1"/>
    <row r="193" s="6" customFormat="1"/>
    <row r="194" s="6" customFormat="1"/>
    <row r="195" s="6" customFormat="1"/>
    <row r="196" s="6" customFormat="1"/>
    <row r="197" s="6" customFormat="1"/>
    <row r="198" s="6" customFormat="1"/>
    <row r="199" s="6" customFormat="1"/>
    <row r="200" s="6" customFormat="1"/>
    <row r="201" s="6" customFormat="1"/>
    <row r="202" s="6" customFormat="1"/>
  </sheetData>
  <phoneticPr fontId="2" type="noConversion"/>
  <pageMargins left="0.7" right="0.7" top="0.75" bottom="0.75" header="0.3" footer="0.3"/>
  <pageSetup paperSize="0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74"/>
  <sheetViews>
    <sheetView workbookViewId="0">
      <selection activeCell="B5" sqref="B5"/>
    </sheetView>
  </sheetViews>
  <sheetFormatPr baseColWidth="10" defaultColWidth="8.83203125" defaultRowHeight="14" x14ac:dyDescent="0"/>
  <sheetData>
    <row r="1" spans="1:23">
      <c r="A1" s="1" t="s">
        <v>0</v>
      </c>
      <c r="B1" s="1" t="s">
        <v>8</v>
      </c>
      <c r="C1" s="1"/>
      <c r="D1" s="1"/>
      <c r="E1" s="1" t="s">
        <v>0</v>
      </c>
      <c r="F1" s="1" t="s">
        <v>8</v>
      </c>
      <c r="G1" s="1"/>
      <c r="H1" s="1"/>
      <c r="I1" s="1" t="s">
        <v>0</v>
      </c>
      <c r="J1" s="1" t="s">
        <v>8</v>
      </c>
      <c r="K1" s="1"/>
      <c r="L1" s="1"/>
      <c r="M1" s="1" t="s">
        <v>0</v>
      </c>
      <c r="N1" s="1" t="s">
        <v>8</v>
      </c>
      <c r="O1" s="1"/>
      <c r="P1" s="1"/>
      <c r="Q1" s="1" t="s">
        <v>0</v>
      </c>
      <c r="R1" s="1" t="s">
        <v>8</v>
      </c>
      <c r="S1" s="1"/>
      <c r="U1" s="1" t="s">
        <v>0</v>
      </c>
      <c r="V1" s="1" t="s">
        <v>8</v>
      </c>
    </row>
    <row r="2" spans="1:23">
      <c r="A2" s="1" t="s">
        <v>2</v>
      </c>
      <c r="B2" s="1" t="s">
        <v>9</v>
      </c>
      <c r="C2" s="1"/>
      <c r="D2" s="1"/>
      <c r="E2" s="1" t="s">
        <v>2</v>
      </c>
      <c r="F2" s="1" t="s">
        <v>9</v>
      </c>
      <c r="G2" s="1"/>
      <c r="H2" s="1"/>
      <c r="I2" s="1" t="s">
        <v>2</v>
      </c>
      <c r="J2" s="1" t="s">
        <v>9</v>
      </c>
      <c r="K2" s="1"/>
      <c r="L2" s="1"/>
      <c r="M2" s="1" t="s">
        <v>2</v>
      </c>
      <c r="N2" s="1" t="s">
        <v>9</v>
      </c>
      <c r="O2" s="1"/>
      <c r="P2" s="1"/>
      <c r="Q2" s="1" t="s">
        <v>2</v>
      </c>
      <c r="R2" s="1" t="s">
        <v>9</v>
      </c>
      <c r="S2" s="1"/>
      <c r="U2" s="1" t="s">
        <v>2</v>
      </c>
      <c r="V2" s="1" t="s">
        <v>9</v>
      </c>
    </row>
    <row r="3" spans="1:23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U3" s="1"/>
      <c r="V3" s="1"/>
    </row>
    <row r="4" spans="1:23">
      <c r="A4" s="1" t="s">
        <v>1</v>
      </c>
      <c r="B4" s="1">
        <v>1</v>
      </c>
      <c r="C4" s="1"/>
      <c r="D4" s="1"/>
      <c r="E4" s="1" t="s">
        <v>1</v>
      </c>
      <c r="F4" s="1">
        <v>2</v>
      </c>
      <c r="G4" s="1"/>
      <c r="H4" s="1"/>
      <c r="I4" s="1" t="s">
        <v>1</v>
      </c>
      <c r="J4" s="1">
        <v>3</v>
      </c>
      <c r="K4" s="1"/>
      <c r="L4" s="1"/>
      <c r="M4" s="1" t="s">
        <v>1</v>
      </c>
      <c r="N4" s="1">
        <v>4</v>
      </c>
      <c r="O4" s="1"/>
      <c r="P4" s="1"/>
      <c r="Q4" s="1" t="s">
        <v>1</v>
      </c>
      <c r="R4" s="1">
        <v>5</v>
      </c>
      <c r="S4" s="1"/>
      <c r="U4" s="1" t="s">
        <v>1</v>
      </c>
      <c r="V4" s="1">
        <v>6</v>
      </c>
    </row>
    <row r="5" spans="1:23" ht="24">
      <c r="A5" s="2" t="s">
        <v>3</v>
      </c>
      <c r="B5" s="3">
        <v>110.4</v>
      </c>
      <c r="C5" s="7"/>
      <c r="D5" s="2"/>
      <c r="E5" s="2" t="s">
        <v>3</v>
      </c>
      <c r="F5" s="3">
        <v>77.8</v>
      </c>
      <c r="G5" s="7"/>
      <c r="H5" s="2"/>
      <c r="I5" s="2" t="s">
        <v>3</v>
      </c>
      <c r="J5" s="3">
        <v>111.8</v>
      </c>
      <c r="K5" s="7"/>
      <c r="L5" s="2"/>
      <c r="M5" s="2" t="s">
        <v>3</v>
      </c>
      <c r="N5" s="3">
        <v>50.7</v>
      </c>
      <c r="O5" s="7"/>
      <c r="P5" s="2"/>
      <c r="Q5" s="2" t="s">
        <v>3</v>
      </c>
      <c r="R5" s="3">
        <v>42.9</v>
      </c>
      <c r="S5" s="7"/>
      <c r="U5" s="2" t="s">
        <v>3</v>
      </c>
      <c r="V5" s="3">
        <v>58.7</v>
      </c>
    </row>
    <row r="6" spans="1:23" ht="24">
      <c r="A6" s="2" t="s">
        <v>4</v>
      </c>
      <c r="B6" s="3">
        <v>90.5</v>
      </c>
      <c r="C6" s="7"/>
      <c r="D6" s="2"/>
      <c r="E6" s="2" t="s">
        <v>4</v>
      </c>
      <c r="F6" s="3">
        <v>61.7</v>
      </c>
      <c r="G6" s="7"/>
      <c r="H6" s="2"/>
      <c r="I6" s="2" t="s">
        <v>4</v>
      </c>
      <c r="J6" s="3">
        <v>55.2</v>
      </c>
      <c r="K6" s="7"/>
      <c r="L6" s="2"/>
      <c r="M6" s="2" t="s">
        <v>4</v>
      </c>
      <c r="N6" s="3">
        <v>35.1</v>
      </c>
      <c r="O6" s="7"/>
      <c r="P6" s="2"/>
      <c r="Q6" s="2" t="s">
        <v>4</v>
      </c>
      <c r="R6" s="3">
        <v>18.2</v>
      </c>
      <c r="S6" s="7"/>
      <c r="U6" s="2" t="s">
        <v>4</v>
      </c>
      <c r="V6" s="3">
        <v>51.6</v>
      </c>
    </row>
    <row r="7" spans="1:23" ht="24">
      <c r="A7" s="2" t="s">
        <v>7</v>
      </c>
      <c r="B7" s="4">
        <v>2.2999999999999998</v>
      </c>
      <c r="C7" s="7"/>
      <c r="D7" s="2"/>
      <c r="E7" s="2" t="s">
        <v>7</v>
      </c>
      <c r="F7" s="4">
        <v>8.6</v>
      </c>
      <c r="G7" s="7"/>
      <c r="H7" s="2"/>
      <c r="I7" s="2" t="s">
        <v>7</v>
      </c>
      <c r="J7" s="4">
        <v>23.5</v>
      </c>
      <c r="K7" s="7"/>
      <c r="L7" s="2"/>
      <c r="M7" s="2" t="s">
        <v>7</v>
      </c>
      <c r="N7" s="4">
        <v>18.100000000000001</v>
      </c>
      <c r="O7" s="7"/>
      <c r="P7" s="2"/>
      <c r="Q7" s="2" t="s">
        <v>7</v>
      </c>
      <c r="R7" s="4">
        <v>0</v>
      </c>
      <c r="S7" s="7"/>
      <c r="U7" s="2" t="s">
        <v>7</v>
      </c>
      <c r="V7" s="4">
        <v>2.4</v>
      </c>
    </row>
    <row r="8" spans="1:23">
      <c r="A8" s="5"/>
      <c r="B8" s="5"/>
      <c r="C8" s="5"/>
      <c r="D8" s="1"/>
      <c r="E8" s="5"/>
      <c r="F8" s="5"/>
      <c r="G8" s="5"/>
      <c r="H8" s="1"/>
      <c r="I8" s="5"/>
      <c r="J8" s="5"/>
      <c r="K8" s="5"/>
      <c r="L8" s="1"/>
      <c r="M8" s="5"/>
      <c r="N8" s="5"/>
      <c r="O8" s="5"/>
      <c r="P8" s="1"/>
      <c r="Q8" s="5"/>
      <c r="R8" s="5"/>
      <c r="S8" s="5"/>
      <c r="U8" s="5"/>
      <c r="V8" s="5"/>
      <c r="W8" s="5"/>
    </row>
    <row r="9" spans="1:23" ht="24">
      <c r="A9" s="3" t="s">
        <v>5</v>
      </c>
      <c r="B9" s="3" t="s">
        <v>6</v>
      </c>
      <c r="C9" s="9" t="s">
        <v>13</v>
      </c>
      <c r="D9" s="2"/>
      <c r="E9" s="3" t="s">
        <v>5</v>
      </c>
      <c r="F9" s="3" t="s">
        <v>6</v>
      </c>
      <c r="G9" s="9" t="s">
        <v>13</v>
      </c>
      <c r="H9" s="2"/>
      <c r="I9" s="3" t="s">
        <v>5</v>
      </c>
      <c r="J9" s="3" t="s">
        <v>6</v>
      </c>
      <c r="K9" s="9" t="s">
        <v>13</v>
      </c>
      <c r="L9" s="2"/>
      <c r="M9" s="3" t="s">
        <v>5</v>
      </c>
      <c r="N9" s="3" t="s">
        <v>6</v>
      </c>
      <c r="O9" s="9" t="s">
        <v>13</v>
      </c>
      <c r="P9" s="2"/>
      <c r="Q9" s="3" t="s">
        <v>5</v>
      </c>
      <c r="R9" s="3" t="s">
        <v>6</v>
      </c>
      <c r="S9" s="9" t="s">
        <v>13</v>
      </c>
      <c r="U9" s="3" t="s">
        <v>5</v>
      </c>
      <c r="V9" s="3" t="s">
        <v>6</v>
      </c>
      <c r="W9" s="9" t="s">
        <v>13</v>
      </c>
    </row>
    <row r="10" spans="1:23">
      <c r="A10" s="1">
        <v>1</v>
      </c>
      <c r="B10" s="1">
        <v>3.6999999999999998E-2</v>
      </c>
      <c r="C10" s="1">
        <v>0.13700000000000001</v>
      </c>
      <c r="D10" s="1"/>
      <c r="E10" s="1">
        <v>1</v>
      </c>
      <c r="F10" s="1">
        <v>5.8999999999999997E-2</v>
      </c>
      <c r="G10" s="1">
        <v>6.3E-2</v>
      </c>
      <c r="H10" s="1"/>
      <c r="I10" s="1">
        <v>1</v>
      </c>
      <c r="J10" s="1">
        <v>9.5000000000000001E-2</v>
      </c>
      <c r="K10" s="1">
        <v>0.14799999999999999</v>
      </c>
      <c r="L10" s="1"/>
      <c r="M10" s="1">
        <v>1</v>
      </c>
      <c r="N10" s="1">
        <v>4.2999999999999997E-2</v>
      </c>
      <c r="O10" s="1">
        <v>0.14899999999999999</v>
      </c>
      <c r="Q10" s="1">
        <v>1</v>
      </c>
      <c r="R10" s="1">
        <v>2.7E-2</v>
      </c>
      <c r="S10" s="1">
        <v>4.4999999999999998E-2</v>
      </c>
      <c r="U10" s="1">
        <v>1</v>
      </c>
      <c r="V10" s="1">
        <v>4.8000000000000001E-2</v>
      </c>
      <c r="W10" s="1">
        <v>0.158</v>
      </c>
    </row>
    <row r="11" spans="1:23">
      <c r="A11" s="1">
        <v>2</v>
      </c>
      <c r="B11" s="1">
        <v>0.49</v>
      </c>
      <c r="C11" s="1">
        <v>0.126</v>
      </c>
      <c r="D11" s="1"/>
      <c r="E11" s="1">
        <v>2</v>
      </c>
      <c r="F11" s="1">
        <v>0.11600000000000001</v>
      </c>
      <c r="G11" s="1">
        <v>0.129</v>
      </c>
      <c r="H11" s="1"/>
      <c r="I11" s="1">
        <v>2</v>
      </c>
      <c r="J11" s="1">
        <v>0.183</v>
      </c>
      <c r="K11" s="1">
        <v>7.1999999999999995E-2</v>
      </c>
      <c r="L11" s="1"/>
      <c r="M11" s="1">
        <v>2</v>
      </c>
      <c r="N11" s="1">
        <v>1.4E-2</v>
      </c>
      <c r="O11" s="1">
        <v>0.108</v>
      </c>
      <c r="Q11" s="1">
        <v>2</v>
      </c>
      <c r="R11" s="1">
        <v>1.4E-2</v>
      </c>
      <c r="S11" s="1">
        <v>7.3999999999999996E-2</v>
      </c>
      <c r="U11" s="1">
        <v>2</v>
      </c>
      <c r="V11" s="1">
        <v>3.5000000000000003E-2</v>
      </c>
      <c r="W11" s="1">
        <v>9.1999999999999998E-2</v>
      </c>
    </row>
    <row r="12" spans="1:23">
      <c r="A12" s="1">
        <v>3</v>
      </c>
      <c r="B12" s="1">
        <v>7.2999999999999995E-2</v>
      </c>
      <c r="C12" s="1">
        <v>7.0999999999999994E-2</v>
      </c>
      <c r="D12" s="1"/>
      <c r="E12" s="1">
        <v>3</v>
      </c>
      <c r="F12" s="1">
        <v>7.3999999999999996E-2</v>
      </c>
      <c r="G12" s="1">
        <v>0.10199999999999999</v>
      </c>
      <c r="H12" s="1"/>
      <c r="I12" s="1">
        <v>3</v>
      </c>
      <c r="J12" s="1">
        <v>0.13600000000000001</v>
      </c>
      <c r="K12" s="1">
        <v>0.17799999999999999</v>
      </c>
      <c r="L12" s="1"/>
      <c r="M12" s="1">
        <v>3</v>
      </c>
      <c r="N12" s="1">
        <v>3.5999999999999997E-2</v>
      </c>
      <c r="O12" s="1">
        <v>0.14099999999999999</v>
      </c>
      <c r="Q12" s="1">
        <v>3</v>
      </c>
      <c r="R12" s="1">
        <v>0.123</v>
      </c>
      <c r="S12" s="1">
        <v>0.14499999999999999</v>
      </c>
      <c r="U12" s="1">
        <v>3</v>
      </c>
      <c r="V12" s="1">
        <v>2.5000000000000001E-2</v>
      </c>
      <c r="W12" s="1">
        <v>0.12</v>
      </c>
    </row>
    <row r="13" spans="1:23">
      <c r="A13" s="1">
        <v>4</v>
      </c>
      <c r="B13" s="1">
        <v>0.114</v>
      </c>
      <c r="C13" s="1">
        <v>0.10299999999999999</v>
      </c>
      <c r="D13" s="1"/>
      <c r="E13" s="1">
        <v>4</v>
      </c>
      <c r="F13" s="1">
        <v>7.8E-2</v>
      </c>
      <c r="G13" s="1">
        <v>0.109</v>
      </c>
      <c r="H13" s="1"/>
      <c r="I13" s="1">
        <v>4</v>
      </c>
      <c r="J13" s="1">
        <v>0.14399999999999999</v>
      </c>
      <c r="K13" s="1">
        <v>0.16800000000000001</v>
      </c>
      <c r="L13" s="1"/>
      <c r="M13" s="1">
        <v>4</v>
      </c>
      <c r="N13" s="1">
        <v>7.3999999999999996E-2</v>
      </c>
      <c r="O13" s="1">
        <v>0.16200000000000001</v>
      </c>
      <c r="Q13" s="1">
        <v>4</v>
      </c>
      <c r="R13" s="1">
        <v>8.7999999999999995E-2</v>
      </c>
      <c r="S13" s="1">
        <v>9.5000000000000001E-2</v>
      </c>
      <c r="U13" s="1">
        <v>4</v>
      </c>
      <c r="V13" s="1">
        <v>4.2999999999999997E-2</v>
      </c>
      <c r="W13" s="1">
        <v>0.104</v>
      </c>
    </row>
    <row r="14" spans="1:23">
      <c r="A14" s="1">
        <v>5</v>
      </c>
      <c r="B14" s="1">
        <v>2.9000000000000001E-2</v>
      </c>
      <c r="C14" s="1">
        <v>8.1000000000000003E-2</v>
      </c>
      <c r="D14" s="1"/>
      <c r="E14" s="1">
        <v>5</v>
      </c>
      <c r="F14" s="1">
        <v>4.7E-2</v>
      </c>
      <c r="G14" s="1">
        <v>0.13800000000000001</v>
      </c>
      <c r="H14" s="1"/>
      <c r="I14" s="1">
        <v>5</v>
      </c>
      <c r="J14" s="1">
        <v>0.121</v>
      </c>
      <c r="K14" s="1">
        <v>0.16800000000000001</v>
      </c>
      <c r="L14" s="1"/>
      <c r="M14" s="1">
        <v>5</v>
      </c>
      <c r="N14" s="1">
        <v>3.4000000000000002E-2</v>
      </c>
      <c r="O14" s="1">
        <v>0.10199999999999999</v>
      </c>
      <c r="Q14" s="1">
        <v>5</v>
      </c>
      <c r="R14" s="1">
        <v>0.154</v>
      </c>
      <c r="S14" s="1">
        <v>0.124</v>
      </c>
      <c r="U14" s="1">
        <v>5</v>
      </c>
      <c r="V14" s="1">
        <v>2.7E-2</v>
      </c>
      <c r="W14" s="1">
        <v>9.5000000000000001E-2</v>
      </c>
    </row>
    <row r="15" spans="1:23">
      <c r="A15" s="1">
        <v>6</v>
      </c>
      <c r="B15" s="1">
        <v>8.3000000000000004E-2</v>
      </c>
      <c r="C15" s="1">
        <v>8.5000000000000006E-2</v>
      </c>
      <c r="D15" s="1"/>
      <c r="E15" s="1">
        <v>6</v>
      </c>
      <c r="F15" s="1">
        <v>7.5999999999999998E-2</v>
      </c>
      <c r="G15" s="1">
        <v>0.14199999999999999</v>
      </c>
      <c r="H15" s="1"/>
      <c r="I15" s="1">
        <v>6</v>
      </c>
      <c r="J15" s="1">
        <v>0.14899999999999999</v>
      </c>
      <c r="K15" s="1">
        <v>0.123</v>
      </c>
      <c r="L15" s="1"/>
      <c r="M15" s="1">
        <v>6</v>
      </c>
      <c r="N15" s="1">
        <v>6.6000000000000003E-2</v>
      </c>
      <c r="O15" s="1">
        <v>0.14899999999999999</v>
      </c>
      <c r="Q15" s="1">
        <v>6</v>
      </c>
      <c r="R15" s="1">
        <v>0.13100000000000001</v>
      </c>
      <c r="S15" s="1">
        <v>0.13200000000000001</v>
      </c>
      <c r="U15" s="1">
        <v>6</v>
      </c>
      <c r="V15" s="1">
        <v>3.7999999999999999E-2</v>
      </c>
      <c r="W15" s="1">
        <v>7.1999999999999995E-2</v>
      </c>
    </row>
    <row r="16" spans="1:23">
      <c r="A16" s="1">
        <v>7</v>
      </c>
      <c r="B16" s="1">
        <v>7.3999999999999996E-2</v>
      </c>
      <c r="C16" s="1">
        <v>0.115</v>
      </c>
      <c r="D16" s="1"/>
      <c r="E16" s="1">
        <v>7</v>
      </c>
      <c r="F16" s="1">
        <v>4.5999999999999999E-2</v>
      </c>
      <c r="G16" s="1">
        <v>0.154</v>
      </c>
      <c r="H16" s="1"/>
      <c r="I16" s="1">
        <v>7</v>
      </c>
      <c r="J16" s="1">
        <v>0.157</v>
      </c>
      <c r="K16" s="1">
        <v>0.16200000000000001</v>
      </c>
      <c r="L16" s="1"/>
      <c r="M16" s="1">
        <v>7</v>
      </c>
      <c r="N16" s="1">
        <v>4.1000000000000002E-2</v>
      </c>
      <c r="O16" s="1">
        <v>0.114</v>
      </c>
      <c r="Q16" s="1">
        <v>7</v>
      </c>
      <c r="R16" s="1">
        <v>0.157</v>
      </c>
      <c r="S16" s="1">
        <v>0.152</v>
      </c>
      <c r="U16" s="1">
        <v>7</v>
      </c>
      <c r="V16" s="1">
        <v>5.7000000000000002E-2</v>
      </c>
      <c r="W16" s="1">
        <v>0.124</v>
      </c>
    </row>
    <row r="17" spans="1:23">
      <c r="A17" s="1">
        <v>8</v>
      </c>
      <c r="B17" s="1">
        <v>4.5999999999999999E-2</v>
      </c>
      <c r="C17" s="1">
        <v>0.14899999999999999</v>
      </c>
      <c r="D17" s="1"/>
      <c r="E17" s="1">
        <v>8</v>
      </c>
      <c r="F17" s="1">
        <v>4.3999999999999997E-2</v>
      </c>
      <c r="G17" s="1">
        <v>0.112</v>
      </c>
      <c r="H17" s="1"/>
      <c r="I17" s="1">
        <v>8</v>
      </c>
      <c r="J17" s="1">
        <v>0.128</v>
      </c>
      <c r="K17" s="1">
        <v>0.13800000000000001</v>
      </c>
      <c r="L17" s="1"/>
      <c r="M17" s="1">
        <v>8</v>
      </c>
      <c r="N17" s="1">
        <v>0.05</v>
      </c>
      <c r="O17" s="1">
        <v>0.11899999999999999</v>
      </c>
      <c r="Q17" s="1">
        <v>8</v>
      </c>
      <c r="R17" s="1">
        <v>8.7999999999999995E-2</v>
      </c>
      <c r="S17" s="1">
        <v>0.13300000000000001</v>
      </c>
      <c r="U17" s="1">
        <v>8</v>
      </c>
      <c r="V17" s="1">
        <v>2.1000000000000001E-2</v>
      </c>
      <c r="W17" s="1">
        <v>0.1</v>
      </c>
    </row>
    <row r="18" spans="1:23">
      <c r="A18" s="1">
        <v>9</v>
      </c>
      <c r="B18" s="1">
        <v>3.5000000000000003E-2</v>
      </c>
      <c r="C18" s="1">
        <v>6.3E-2</v>
      </c>
      <c r="D18" s="1"/>
      <c r="E18" s="1">
        <v>9</v>
      </c>
      <c r="F18" s="1">
        <v>7.0999999999999994E-2</v>
      </c>
      <c r="G18" s="1">
        <v>7.0999999999999994E-2</v>
      </c>
      <c r="H18" s="1"/>
      <c r="I18" s="1">
        <v>9</v>
      </c>
      <c r="J18" s="1">
        <v>0.14899999999999999</v>
      </c>
      <c r="K18" s="1">
        <v>0.123</v>
      </c>
      <c r="L18" s="1"/>
      <c r="M18" s="1">
        <v>9</v>
      </c>
      <c r="N18" s="1">
        <v>6.0999999999999999E-2</v>
      </c>
      <c r="O18" s="1">
        <v>0.14299999999999999</v>
      </c>
      <c r="Q18" s="1">
        <v>9</v>
      </c>
      <c r="R18" s="1">
        <v>0.11</v>
      </c>
      <c r="S18" s="1">
        <v>0.13400000000000001</v>
      </c>
      <c r="U18" s="1">
        <v>9</v>
      </c>
      <c r="V18" s="1">
        <v>7.9000000000000001E-2</v>
      </c>
      <c r="W18" s="1">
        <v>0.121</v>
      </c>
    </row>
    <row r="19" spans="1:23">
      <c r="A19" s="5">
        <v>10</v>
      </c>
      <c r="B19" s="5">
        <v>6.7000000000000004E-2</v>
      </c>
      <c r="C19" s="5">
        <v>0.14000000000000001</v>
      </c>
      <c r="D19" s="1"/>
      <c r="E19" s="5">
        <v>10</v>
      </c>
      <c r="F19" s="5">
        <v>2.8000000000000001E-2</v>
      </c>
      <c r="G19" s="5">
        <v>5.0999999999999997E-2</v>
      </c>
      <c r="H19" s="6"/>
      <c r="I19" s="5">
        <v>10</v>
      </c>
      <c r="J19" s="5">
        <v>0.21199999999999999</v>
      </c>
      <c r="K19" s="5">
        <v>0.14599999999999999</v>
      </c>
      <c r="L19" s="1"/>
      <c r="M19" s="5">
        <v>10</v>
      </c>
      <c r="N19" s="5">
        <v>3.2000000000000001E-2</v>
      </c>
      <c r="O19" s="5">
        <v>0.14399999999999999</v>
      </c>
      <c r="Q19" s="5">
        <v>10</v>
      </c>
      <c r="R19" s="5">
        <v>6.6000000000000003E-2</v>
      </c>
      <c r="S19" s="5">
        <v>9.0999999999999998E-2</v>
      </c>
      <c r="U19" s="5">
        <v>10</v>
      </c>
      <c r="V19" s="5">
        <v>2.1000000000000001E-2</v>
      </c>
      <c r="W19" s="5">
        <v>0.11</v>
      </c>
    </row>
    <row r="20" spans="1:23" s="1" customFormat="1" ht="12">
      <c r="A20" s="6"/>
      <c r="B20" s="14">
        <f>AVERAGE(B10:B19)</f>
        <v>0.1048</v>
      </c>
      <c r="C20" s="14">
        <f>AVERAGE(C10:C19)</f>
        <v>0.10699999999999998</v>
      </c>
      <c r="D20" s="6"/>
      <c r="E20" s="6"/>
      <c r="F20" s="14">
        <f>AVERAGE(F10:F19)</f>
        <v>6.3899999999999998E-2</v>
      </c>
      <c r="G20" s="14">
        <f>AVERAGE(G10:G19)</f>
        <v>0.1071</v>
      </c>
      <c r="H20" s="6"/>
      <c r="J20" s="14">
        <f>AVERAGE(J10:J18)</f>
        <v>0.14022222222222222</v>
      </c>
      <c r="K20" s="14">
        <f>AVERAGE(K10:K19)</f>
        <v>0.1426</v>
      </c>
      <c r="N20" s="14">
        <f>AVERAGE(N10:N19)</f>
        <v>4.5099999999999994E-2</v>
      </c>
      <c r="O20" s="14">
        <f>AVERAGE(O10:O19)</f>
        <v>0.1331</v>
      </c>
      <c r="R20" s="14">
        <f>AVERAGE(R10:R19)</f>
        <v>9.5799999999999996E-2</v>
      </c>
      <c r="S20" s="14">
        <f>AVERAGE(S10:S19)</f>
        <v>0.1125</v>
      </c>
      <c r="V20" s="14">
        <f>AVERAGE(V10:V19)</f>
        <v>3.9400000000000004E-2</v>
      </c>
      <c r="W20" s="14">
        <f>AVERAGE(W10:W19)</f>
        <v>0.10959999999999999</v>
      </c>
    </row>
    <row r="21" spans="1:23">
      <c r="A21" s="1"/>
      <c r="B21" s="1"/>
      <c r="C21" s="1"/>
      <c r="D21" s="6"/>
      <c r="E21" s="6"/>
      <c r="F21" s="6"/>
      <c r="G21" s="6"/>
      <c r="H21" s="6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</row>
    <row r="22" spans="1:23">
      <c r="A22" s="1" t="s">
        <v>0</v>
      </c>
      <c r="B22" s="1" t="s">
        <v>8</v>
      </c>
      <c r="C22" s="1"/>
      <c r="D22" s="1"/>
      <c r="E22" s="1" t="s">
        <v>0</v>
      </c>
      <c r="F22" s="1" t="s">
        <v>8</v>
      </c>
      <c r="G22" s="1"/>
      <c r="H22" s="1"/>
      <c r="I22" s="1" t="s">
        <v>0</v>
      </c>
      <c r="J22" s="1" t="s">
        <v>8</v>
      </c>
      <c r="K22" s="1"/>
      <c r="L22" s="1"/>
      <c r="M22" s="1" t="s">
        <v>0</v>
      </c>
      <c r="N22" s="1" t="s">
        <v>8</v>
      </c>
      <c r="O22" s="1"/>
      <c r="P22" s="1"/>
      <c r="Q22" s="1" t="s">
        <v>0</v>
      </c>
      <c r="R22" s="1" t="s">
        <v>8</v>
      </c>
      <c r="S22" s="1"/>
      <c r="U22" s="1" t="s">
        <v>0</v>
      </c>
      <c r="V22" s="1" t="s">
        <v>8</v>
      </c>
    </row>
    <row r="23" spans="1:23">
      <c r="A23" s="1" t="s">
        <v>2</v>
      </c>
      <c r="B23" s="1" t="s">
        <v>10</v>
      </c>
      <c r="C23" s="1"/>
      <c r="D23" s="1"/>
      <c r="E23" s="1" t="s">
        <v>2</v>
      </c>
      <c r="F23" s="1" t="s">
        <v>10</v>
      </c>
      <c r="G23" s="1"/>
      <c r="H23" s="1"/>
      <c r="I23" s="1" t="s">
        <v>2</v>
      </c>
      <c r="J23" s="1" t="s">
        <v>10</v>
      </c>
      <c r="K23" s="1"/>
      <c r="L23" s="1"/>
      <c r="M23" s="1" t="s">
        <v>2</v>
      </c>
      <c r="N23" s="1" t="s">
        <v>10</v>
      </c>
      <c r="O23" s="1"/>
      <c r="P23" s="1"/>
      <c r="Q23" s="1" t="s">
        <v>2</v>
      </c>
      <c r="R23" s="1" t="s">
        <v>10</v>
      </c>
      <c r="S23" s="1"/>
      <c r="U23" s="1" t="s">
        <v>2</v>
      </c>
      <c r="V23" s="1" t="s">
        <v>12</v>
      </c>
    </row>
    <row r="24" spans="1:23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U24" s="1"/>
      <c r="V24" s="1"/>
    </row>
    <row r="25" spans="1:23">
      <c r="A25" s="1" t="s">
        <v>1</v>
      </c>
      <c r="B25" s="1">
        <v>1</v>
      </c>
      <c r="C25" s="1"/>
      <c r="D25" s="1"/>
      <c r="E25" s="1" t="s">
        <v>1</v>
      </c>
      <c r="F25" s="1">
        <v>2</v>
      </c>
      <c r="G25" s="1"/>
      <c r="H25" s="1"/>
      <c r="I25" s="1" t="s">
        <v>1</v>
      </c>
      <c r="J25" s="1">
        <v>3</v>
      </c>
      <c r="K25" s="1"/>
      <c r="L25" s="1"/>
      <c r="M25" s="1" t="s">
        <v>1</v>
      </c>
      <c r="N25" s="1">
        <v>4</v>
      </c>
      <c r="O25" s="1"/>
      <c r="P25" s="1"/>
      <c r="Q25" s="1" t="s">
        <v>1</v>
      </c>
      <c r="R25" s="1">
        <v>5</v>
      </c>
      <c r="S25" s="1"/>
      <c r="U25" s="1" t="s">
        <v>1</v>
      </c>
      <c r="V25" s="1">
        <v>6</v>
      </c>
    </row>
    <row r="26" spans="1:23" ht="24">
      <c r="A26" s="2" t="s">
        <v>3</v>
      </c>
      <c r="B26" s="3">
        <v>19</v>
      </c>
      <c r="C26" s="7"/>
      <c r="D26" s="2"/>
      <c r="E26" s="2" t="s">
        <v>3</v>
      </c>
      <c r="F26" s="3">
        <v>20</v>
      </c>
      <c r="G26" s="7"/>
      <c r="H26" s="2"/>
      <c r="I26" s="2" t="s">
        <v>3</v>
      </c>
      <c r="J26" s="3">
        <v>16.600000000000001</v>
      </c>
      <c r="K26" s="7"/>
      <c r="L26" s="2"/>
      <c r="M26" s="2" t="s">
        <v>3</v>
      </c>
      <c r="N26" s="3">
        <v>38.6</v>
      </c>
      <c r="O26" s="7"/>
      <c r="P26" s="2"/>
      <c r="Q26" s="2" t="s">
        <v>3</v>
      </c>
      <c r="R26" s="3">
        <v>7.2</v>
      </c>
      <c r="S26" s="7"/>
      <c r="U26" s="2" t="s">
        <v>3</v>
      </c>
      <c r="V26" s="3">
        <v>69.3</v>
      </c>
    </row>
    <row r="27" spans="1:23" ht="24">
      <c r="A27" s="2" t="s">
        <v>4</v>
      </c>
      <c r="B27" s="3">
        <v>4.9000000000000004</v>
      </c>
      <c r="C27" s="7"/>
      <c r="D27" s="2"/>
      <c r="E27" s="2" t="s">
        <v>4</v>
      </c>
      <c r="F27" s="3">
        <v>13.6</v>
      </c>
      <c r="G27" s="7"/>
      <c r="H27" s="2"/>
      <c r="I27" s="2" t="s">
        <v>4</v>
      </c>
      <c r="J27" s="3">
        <v>9.6999999999999993</v>
      </c>
      <c r="K27" s="7"/>
      <c r="L27" s="2"/>
      <c r="M27" s="2" t="s">
        <v>4</v>
      </c>
      <c r="N27" s="3">
        <v>10.4</v>
      </c>
      <c r="O27" s="7"/>
      <c r="P27" s="2"/>
      <c r="Q27" s="2" t="s">
        <v>4</v>
      </c>
      <c r="R27" s="3">
        <v>5.6</v>
      </c>
      <c r="S27" s="7"/>
      <c r="U27" s="2" t="s">
        <v>4</v>
      </c>
      <c r="V27" s="3">
        <v>19.5</v>
      </c>
    </row>
    <row r="28" spans="1:23" ht="24">
      <c r="A28" s="2" t="s">
        <v>7</v>
      </c>
      <c r="B28" s="4">
        <v>5.4</v>
      </c>
      <c r="C28" s="7"/>
      <c r="D28" s="2"/>
      <c r="E28" s="2" t="s">
        <v>7</v>
      </c>
      <c r="F28" s="4">
        <v>6.1</v>
      </c>
      <c r="G28" s="7"/>
      <c r="H28" s="2"/>
      <c r="I28" s="2" t="s">
        <v>7</v>
      </c>
      <c r="J28" s="4">
        <v>3.1</v>
      </c>
      <c r="K28" s="7"/>
      <c r="L28" s="2"/>
      <c r="M28" s="2" t="s">
        <v>7</v>
      </c>
      <c r="N28" s="4">
        <v>16.7</v>
      </c>
      <c r="O28" s="7"/>
      <c r="P28" s="2"/>
      <c r="Q28" s="2" t="s">
        <v>7</v>
      </c>
      <c r="R28" s="4">
        <v>0.1</v>
      </c>
      <c r="S28" s="7"/>
      <c r="U28" s="2" t="s">
        <v>7</v>
      </c>
      <c r="V28" s="4">
        <v>14.7</v>
      </c>
    </row>
    <row r="29" spans="1:23">
      <c r="A29" s="5"/>
      <c r="B29" s="5"/>
      <c r="C29" s="5"/>
      <c r="D29" s="1"/>
      <c r="E29" s="5"/>
      <c r="F29" s="5"/>
      <c r="G29" s="5"/>
      <c r="H29" s="1"/>
      <c r="I29" s="5"/>
      <c r="J29" s="5"/>
      <c r="K29" s="5"/>
      <c r="L29" s="1"/>
      <c r="M29" s="5"/>
      <c r="N29" s="5"/>
      <c r="O29" s="5"/>
      <c r="P29" s="1"/>
      <c r="Q29" s="5"/>
      <c r="R29" s="5"/>
      <c r="S29" s="5"/>
      <c r="U29" s="5"/>
      <c r="V29" s="5"/>
      <c r="W29" s="5"/>
    </row>
    <row r="30" spans="1:23" ht="24">
      <c r="A30" s="3" t="s">
        <v>5</v>
      </c>
      <c r="B30" s="3" t="s">
        <v>6</v>
      </c>
      <c r="C30" s="9" t="s">
        <v>13</v>
      </c>
      <c r="D30" s="2"/>
      <c r="E30" s="3" t="s">
        <v>5</v>
      </c>
      <c r="F30" s="3" t="s">
        <v>6</v>
      </c>
      <c r="G30" s="9" t="s">
        <v>13</v>
      </c>
      <c r="H30" s="2"/>
      <c r="I30" s="3" t="s">
        <v>5</v>
      </c>
      <c r="J30" s="3" t="s">
        <v>6</v>
      </c>
      <c r="K30" s="9" t="s">
        <v>13</v>
      </c>
      <c r="L30" s="2"/>
      <c r="M30" s="3" t="s">
        <v>5</v>
      </c>
      <c r="N30" s="3" t="s">
        <v>6</v>
      </c>
      <c r="O30" s="9" t="s">
        <v>13</v>
      </c>
      <c r="P30" s="2"/>
      <c r="Q30" s="3" t="s">
        <v>5</v>
      </c>
      <c r="R30" s="3" t="s">
        <v>6</v>
      </c>
      <c r="S30" s="9" t="s">
        <v>13</v>
      </c>
      <c r="U30" s="3" t="s">
        <v>5</v>
      </c>
      <c r="V30" s="3" t="s">
        <v>6</v>
      </c>
      <c r="W30" s="9" t="s">
        <v>13</v>
      </c>
    </row>
    <row r="31" spans="1:23">
      <c r="A31" s="1">
        <v>1</v>
      </c>
      <c r="B31" s="1">
        <v>6.0999999999999999E-2</v>
      </c>
      <c r="C31" s="1">
        <v>0.16700000000000001</v>
      </c>
      <c r="D31" s="1"/>
      <c r="E31" s="1">
        <v>1</v>
      </c>
      <c r="F31" s="1">
        <v>4.3999999999999997E-2</v>
      </c>
      <c r="G31" s="1">
        <v>5.3999999999999999E-2</v>
      </c>
      <c r="H31" s="1"/>
      <c r="I31" s="1">
        <v>1</v>
      </c>
      <c r="J31" s="1">
        <v>8.7999999999999995E-2</v>
      </c>
      <c r="K31" s="1">
        <v>0.113</v>
      </c>
      <c r="L31" s="1"/>
      <c r="M31" s="1">
        <v>1</v>
      </c>
      <c r="N31" s="1">
        <v>5.2999999999999999E-2</v>
      </c>
      <c r="O31" s="1">
        <v>1.12E-2</v>
      </c>
      <c r="P31" s="1"/>
      <c r="Q31" s="1">
        <v>1</v>
      </c>
      <c r="R31" s="1">
        <v>7.6999999999999999E-2</v>
      </c>
      <c r="S31" s="1">
        <v>7.8E-2</v>
      </c>
      <c r="U31" s="1">
        <v>1</v>
      </c>
      <c r="V31" s="1">
        <v>0.28000000000000003</v>
      </c>
      <c r="W31" s="1">
        <v>5.8999999999999997E-2</v>
      </c>
    </row>
    <row r="32" spans="1:23">
      <c r="A32" s="1">
        <v>2</v>
      </c>
      <c r="B32" s="1">
        <v>8.2000000000000003E-2</v>
      </c>
      <c r="C32" s="1">
        <v>0.127</v>
      </c>
      <c r="D32" s="1"/>
      <c r="E32" s="1">
        <v>2</v>
      </c>
      <c r="F32" s="1">
        <v>5.6000000000000001E-2</v>
      </c>
      <c r="G32" s="1">
        <v>0.14299999999999999</v>
      </c>
      <c r="H32" s="1"/>
      <c r="I32" s="1">
        <v>2</v>
      </c>
      <c r="J32" s="1">
        <v>0.04</v>
      </c>
      <c r="K32" s="1">
        <v>0.11</v>
      </c>
      <c r="L32" s="1"/>
      <c r="M32" s="1">
        <v>2</v>
      </c>
      <c r="N32" s="1">
        <v>9.9000000000000005E-2</v>
      </c>
      <c r="O32" s="1">
        <v>0.183</v>
      </c>
      <c r="P32" s="1"/>
      <c r="Q32" s="1">
        <v>2</v>
      </c>
      <c r="R32" s="1">
        <v>7.6999999999999999E-2</v>
      </c>
      <c r="S32" s="1">
        <v>7.0000000000000007E-2</v>
      </c>
      <c r="U32" s="1">
        <v>2</v>
      </c>
      <c r="V32" s="1">
        <v>6.4000000000000001E-2</v>
      </c>
      <c r="W32" s="1">
        <v>0.16700000000000001</v>
      </c>
    </row>
    <row r="33" spans="1:23">
      <c r="A33" s="1">
        <v>3</v>
      </c>
      <c r="B33" s="1">
        <v>9.2999999999999999E-2</v>
      </c>
      <c r="C33" s="1">
        <v>0.16700000000000001</v>
      </c>
      <c r="D33" s="1"/>
      <c r="E33" s="1">
        <v>3</v>
      </c>
      <c r="F33" s="1">
        <v>0.02</v>
      </c>
      <c r="G33" s="1">
        <v>0.151</v>
      </c>
      <c r="H33" s="1"/>
      <c r="I33" s="1">
        <v>3</v>
      </c>
      <c r="J33" s="1">
        <v>4.1000000000000002E-2</v>
      </c>
      <c r="K33" s="1">
        <v>0.18099999999999999</v>
      </c>
      <c r="L33" s="1"/>
      <c r="M33" s="1">
        <v>3</v>
      </c>
      <c r="N33" s="1">
        <v>0.153</v>
      </c>
      <c r="O33" s="1">
        <v>8.1000000000000003E-2</v>
      </c>
      <c r="P33" s="1"/>
      <c r="Q33" s="1">
        <v>3</v>
      </c>
      <c r="R33" s="1">
        <v>4.4999999999999998E-2</v>
      </c>
      <c r="S33" s="1">
        <v>0.105</v>
      </c>
      <c r="U33" s="1">
        <v>3</v>
      </c>
      <c r="V33" s="1">
        <v>0.13400000000000001</v>
      </c>
      <c r="W33" s="1">
        <v>0.113</v>
      </c>
    </row>
    <row r="34" spans="1:23">
      <c r="A34" s="1">
        <v>4</v>
      </c>
      <c r="B34" s="1">
        <v>9.8000000000000004E-2</v>
      </c>
      <c r="C34" s="1">
        <v>0.14099999999999999</v>
      </c>
      <c r="D34" s="1"/>
      <c r="E34" s="1">
        <v>4</v>
      </c>
      <c r="F34" s="1">
        <v>8.6999999999999994E-2</v>
      </c>
      <c r="G34" s="1">
        <v>0.13200000000000001</v>
      </c>
      <c r="H34" s="1"/>
      <c r="I34" s="1">
        <v>4</v>
      </c>
      <c r="J34" s="1">
        <v>5.0999999999999997E-2</v>
      </c>
      <c r="K34" s="1">
        <v>0.10199999999999999</v>
      </c>
      <c r="L34" s="1"/>
      <c r="M34" s="1">
        <v>4</v>
      </c>
      <c r="N34" s="1">
        <v>8.5000000000000006E-2</v>
      </c>
      <c r="O34" s="1">
        <v>8.5000000000000006E-2</v>
      </c>
      <c r="P34" s="1"/>
      <c r="Q34" s="1">
        <v>4</v>
      </c>
      <c r="R34" s="1">
        <v>1.7000000000000001E-2</v>
      </c>
      <c r="S34" s="1">
        <v>0.10199999999999999</v>
      </c>
      <c r="U34" s="1">
        <v>4</v>
      </c>
      <c r="V34" s="1">
        <v>7.4999999999999997E-2</v>
      </c>
      <c r="W34" s="1">
        <v>0.17</v>
      </c>
    </row>
    <row r="35" spans="1:23">
      <c r="A35" s="1">
        <v>5</v>
      </c>
      <c r="B35" s="1">
        <v>6.9000000000000006E-2</v>
      </c>
      <c r="C35" s="1">
        <v>0.14099999999999999</v>
      </c>
      <c r="D35" s="1"/>
      <c r="E35" s="1">
        <v>5</v>
      </c>
      <c r="F35" s="1">
        <v>0.11799999999999999</v>
      </c>
      <c r="G35" s="1">
        <v>0.127</v>
      </c>
      <c r="H35" s="1"/>
      <c r="I35" s="1">
        <v>5</v>
      </c>
      <c r="J35" s="1">
        <v>1.7999999999999999E-2</v>
      </c>
      <c r="K35" s="1">
        <v>8.6999999999999994E-2</v>
      </c>
      <c r="L35" s="1"/>
      <c r="M35" s="1">
        <v>5</v>
      </c>
      <c r="N35" s="1">
        <v>6.7000000000000004E-2</v>
      </c>
      <c r="O35" s="1">
        <v>0.104</v>
      </c>
      <c r="P35" s="1"/>
      <c r="Q35" s="1">
        <v>5</v>
      </c>
      <c r="R35" s="1">
        <v>1.6E-2</v>
      </c>
      <c r="S35" s="1">
        <v>7.5999999999999998E-2</v>
      </c>
      <c r="U35" s="1">
        <v>5</v>
      </c>
      <c r="V35" s="1">
        <v>0.112</v>
      </c>
      <c r="W35" s="1">
        <v>9.2999999999999999E-2</v>
      </c>
    </row>
    <row r="36" spans="1:23">
      <c r="A36" s="1">
        <v>6</v>
      </c>
      <c r="B36" s="1">
        <v>9.9000000000000005E-2</v>
      </c>
      <c r="C36" s="1">
        <v>9.7000000000000003E-2</v>
      </c>
      <c r="D36" s="1"/>
      <c r="E36" s="1">
        <v>6</v>
      </c>
      <c r="F36" s="1">
        <v>3.3000000000000002E-2</v>
      </c>
      <c r="G36" s="1">
        <v>0.05</v>
      </c>
      <c r="H36" s="1"/>
      <c r="I36" s="1">
        <v>6</v>
      </c>
      <c r="J36" s="1">
        <v>8.6999999999999994E-2</v>
      </c>
      <c r="K36" s="1">
        <v>0.25700000000000001</v>
      </c>
      <c r="L36" s="1"/>
      <c r="M36" s="1">
        <v>6</v>
      </c>
      <c r="N36" s="1">
        <v>7.0999999999999994E-2</v>
      </c>
      <c r="O36" s="1">
        <v>0.11700000000000001</v>
      </c>
      <c r="P36" s="1"/>
      <c r="Q36" s="1">
        <v>6</v>
      </c>
      <c r="R36" s="1">
        <v>1.4E-2</v>
      </c>
      <c r="S36" s="1">
        <v>0.106</v>
      </c>
      <c r="U36" s="1">
        <v>6</v>
      </c>
      <c r="V36" s="1">
        <v>7.2999999999999995E-2</v>
      </c>
      <c r="W36" s="1">
        <v>0.158</v>
      </c>
    </row>
    <row r="37" spans="1:23">
      <c r="A37" s="1">
        <v>7</v>
      </c>
      <c r="B37" s="1">
        <v>0.115</v>
      </c>
      <c r="C37" s="1">
        <v>0.13700000000000001</v>
      </c>
      <c r="D37" s="1"/>
      <c r="E37" s="1">
        <v>7</v>
      </c>
      <c r="F37" s="1">
        <v>5.1799999999999999E-2</v>
      </c>
      <c r="G37" s="1">
        <v>0.115</v>
      </c>
      <c r="H37" s="1"/>
      <c r="I37" s="1">
        <v>7</v>
      </c>
      <c r="J37" s="1">
        <v>9.9000000000000005E-2</v>
      </c>
      <c r="K37" s="1">
        <v>0.10100000000000001</v>
      </c>
      <c r="L37" s="1"/>
      <c r="M37" s="1">
        <v>7</v>
      </c>
      <c r="N37" s="1">
        <v>5.8999999999999997E-2</v>
      </c>
      <c r="O37" s="1">
        <v>8.6999999999999994E-2</v>
      </c>
      <c r="P37" s="1"/>
      <c r="Q37" s="1">
        <v>7</v>
      </c>
      <c r="R37" s="1">
        <v>1.7000000000000001E-2</v>
      </c>
      <c r="S37" s="1">
        <v>0.111</v>
      </c>
      <c r="U37" s="1">
        <v>7</v>
      </c>
      <c r="V37" s="1">
        <v>4.1000000000000002E-2</v>
      </c>
      <c r="W37" s="1">
        <v>0.113</v>
      </c>
    </row>
    <row r="38" spans="1:23">
      <c r="A38" s="1">
        <v>8</v>
      </c>
      <c r="B38" s="1">
        <v>8.4000000000000005E-2</v>
      </c>
      <c r="C38" s="1">
        <v>0.17399999999999999</v>
      </c>
      <c r="D38" s="1"/>
      <c r="E38" s="1">
        <v>8</v>
      </c>
      <c r="F38" s="1">
        <v>4.2999999999999997E-2</v>
      </c>
      <c r="G38" s="1">
        <v>9.4E-2</v>
      </c>
      <c r="H38" s="1"/>
      <c r="I38" s="1">
        <v>8</v>
      </c>
      <c r="J38" s="1">
        <v>4.2999999999999997E-2</v>
      </c>
      <c r="K38" s="1">
        <v>7.8E-2</v>
      </c>
      <c r="L38" s="1"/>
      <c r="M38" s="1">
        <v>8</v>
      </c>
      <c r="N38" s="1">
        <v>7.3999999999999996E-2</v>
      </c>
      <c r="O38" s="1">
        <v>0.19400000000000001</v>
      </c>
      <c r="P38" s="1"/>
      <c r="Q38" s="1">
        <v>8</v>
      </c>
      <c r="R38" s="1">
        <v>5.5E-2</v>
      </c>
      <c r="S38" s="1">
        <v>9.9000000000000005E-2</v>
      </c>
      <c r="U38" s="1">
        <v>8</v>
      </c>
      <c r="V38" s="1">
        <v>0.14599999999999999</v>
      </c>
      <c r="W38" s="1">
        <v>9.5000000000000001E-2</v>
      </c>
    </row>
    <row r="39" spans="1:23">
      <c r="A39" s="1">
        <v>9</v>
      </c>
      <c r="B39" s="1">
        <v>8.4000000000000005E-2</v>
      </c>
      <c r="C39" s="1">
        <v>0.11899999999999999</v>
      </c>
      <c r="D39" s="1"/>
      <c r="E39" s="1">
        <v>9</v>
      </c>
      <c r="F39" s="1">
        <v>0.05</v>
      </c>
      <c r="G39" s="1">
        <v>0.13500000000000001</v>
      </c>
      <c r="H39" s="1"/>
      <c r="I39" s="1">
        <v>9</v>
      </c>
      <c r="J39" s="1">
        <v>0.108</v>
      </c>
      <c r="K39" s="1">
        <v>0.13700000000000001</v>
      </c>
      <c r="L39" s="1"/>
      <c r="M39" s="1">
        <v>9</v>
      </c>
      <c r="N39" s="1">
        <v>4.9000000000000002E-2</v>
      </c>
      <c r="O39" s="1">
        <v>8.5999999999999993E-2</v>
      </c>
      <c r="P39" s="1"/>
      <c r="Q39" s="1">
        <v>9</v>
      </c>
      <c r="R39" s="1">
        <v>0.04</v>
      </c>
      <c r="S39" s="1">
        <v>6.2E-2</v>
      </c>
      <c r="U39" s="1">
        <v>9</v>
      </c>
      <c r="V39" s="1">
        <v>0.13700000000000001</v>
      </c>
      <c r="W39" s="1">
        <v>0.13700000000000001</v>
      </c>
    </row>
    <row r="40" spans="1:23">
      <c r="A40" s="5">
        <v>10</v>
      </c>
      <c r="B40" s="5">
        <v>6.7000000000000004E-2</v>
      </c>
      <c r="C40" s="5">
        <v>0.11</v>
      </c>
      <c r="D40" s="1"/>
      <c r="E40" s="5">
        <v>10</v>
      </c>
      <c r="F40" s="5">
        <v>6.8000000000000005E-2</v>
      </c>
      <c r="G40" s="5">
        <v>0.13</v>
      </c>
      <c r="H40" s="6"/>
      <c r="I40" s="5">
        <v>10</v>
      </c>
      <c r="J40" s="5">
        <v>4.2000000000000003E-2</v>
      </c>
      <c r="K40" s="5">
        <v>8.7999999999999995E-2</v>
      </c>
      <c r="L40" s="1"/>
      <c r="M40" s="5">
        <v>10</v>
      </c>
      <c r="N40" s="5">
        <v>0.13700000000000001</v>
      </c>
      <c r="O40" s="5">
        <v>0.16900000000000001</v>
      </c>
      <c r="P40" s="1"/>
      <c r="Q40" s="5">
        <v>10</v>
      </c>
      <c r="R40" s="5">
        <v>4.2999999999999997E-2</v>
      </c>
      <c r="S40" s="5">
        <v>0.121</v>
      </c>
      <c r="U40" s="5">
        <v>10</v>
      </c>
      <c r="V40" s="5">
        <v>6.6000000000000003E-2</v>
      </c>
      <c r="W40" s="5">
        <v>0.153</v>
      </c>
    </row>
    <row r="41" spans="1:23" s="1" customFormat="1" ht="12">
      <c r="A41" s="6"/>
      <c r="B41" s="14">
        <f>AVERAGE(B31:B40)</f>
        <v>8.5199999999999984E-2</v>
      </c>
      <c r="C41" s="14">
        <f>AVERAGE(C31:C40)</f>
        <v>0.13800000000000001</v>
      </c>
      <c r="D41" s="6"/>
      <c r="E41" s="6"/>
      <c r="F41" s="14">
        <f>AVERAGE(F31:F40)</f>
        <v>5.7079999999999999E-2</v>
      </c>
      <c r="G41" s="14">
        <f>AVERAGE(G31:G40)</f>
        <v>0.11309999999999998</v>
      </c>
      <c r="H41" s="6"/>
      <c r="J41" s="14">
        <f>AVERAGE(J31:J40)</f>
        <v>6.1699999999999998E-2</v>
      </c>
      <c r="K41" s="14">
        <f>AVERAGE(K31:K40)</f>
        <v>0.12540000000000001</v>
      </c>
      <c r="N41" s="14">
        <f>AVERAGE(N31:N40)</f>
        <v>8.4699999999999998E-2</v>
      </c>
      <c r="O41" s="14">
        <f>AVERAGE(O31:O40)</f>
        <v>0.11172</v>
      </c>
      <c r="R41" s="14">
        <f>AVERAGE(R31:R40)</f>
        <v>4.0100000000000004E-2</v>
      </c>
      <c r="S41" s="14">
        <f>AVERAGE(S31:S40)</f>
        <v>9.2999999999999999E-2</v>
      </c>
      <c r="V41" s="14">
        <f>AVERAGE(V31:V40)</f>
        <v>0.11280000000000001</v>
      </c>
      <c r="W41" s="14">
        <f>AVERAGE(W31:W40)</f>
        <v>0.1258</v>
      </c>
    </row>
    <row r="42" spans="1:23">
      <c r="A42" s="6"/>
      <c r="B42" s="6"/>
      <c r="C42" s="6"/>
      <c r="D42" s="6"/>
      <c r="E42" s="6"/>
      <c r="F42" s="6"/>
      <c r="G42" s="6"/>
      <c r="H42" s="6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</row>
    <row r="43" spans="1:23">
      <c r="A43" s="1" t="s">
        <v>0</v>
      </c>
      <c r="B43" s="1" t="s">
        <v>8</v>
      </c>
      <c r="C43" s="1"/>
      <c r="D43" s="1"/>
      <c r="E43" s="1" t="s">
        <v>0</v>
      </c>
      <c r="F43" s="1" t="s">
        <v>8</v>
      </c>
      <c r="G43" s="1"/>
      <c r="H43" s="1"/>
      <c r="I43" s="1" t="s">
        <v>0</v>
      </c>
      <c r="J43" s="1" t="s">
        <v>8</v>
      </c>
      <c r="K43" s="1"/>
      <c r="L43" s="1"/>
      <c r="M43" s="1" t="s">
        <v>0</v>
      </c>
      <c r="N43" s="1" t="s">
        <v>8</v>
      </c>
      <c r="O43" s="1"/>
      <c r="P43" s="1"/>
      <c r="Q43" s="1" t="s">
        <v>0</v>
      </c>
      <c r="R43" s="1" t="s">
        <v>8</v>
      </c>
      <c r="S43" s="1"/>
      <c r="U43" s="1" t="s">
        <v>0</v>
      </c>
      <c r="V43" s="1" t="s">
        <v>8</v>
      </c>
      <c r="W43" s="6"/>
    </row>
    <row r="44" spans="1:23">
      <c r="A44" s="1" t="s">
        <v>2</v>
      </c>
      <c r="B44" s="1" t="s">
        <v>11</v>
      </c>
      <c r="C44" s="1"/>
      <c r="D44" s="1"/>
      <c r="E44" s="1" t="s">
        <v>2</v>
      </c>
      <c r="F44" s="1" t="s">
        <v>11</v>
      </c>
      <c r="G44" s="1"/>
      <c r="H44" s="1"/>
      <c r="I44" s="1" t="s">
        <v>2</v>
      </c>
      <c r="J44" s="1" t="s">
        <v>11</v>
      </c>
      <c r="K44" s="1"/>
      <c r="L44" s="1"/>
      <c r="M44" s="1" t="s">
        <v>2</v>
      </c>
      <c r="N44" s="1" t="s">
        <v>11</v>
      </c>
      <c r="O44" s="1"/>
      <c r="P44" s="1"/>
      <c r="Q44" s="1" t="s">
        <v>2</v>
      </c>
      <c r="R44" s="1" t="s">
        <v>11</v>
      </c>
      <c r="S44" s="1"/>
      <c r="U44" s="1" t="s">
        <v>2</v>
      </c>
      <c r="V44" s="1" t="s">
        <v>12</v>
      </c>
      <c r="W44" s="6"/>
    </row>
    <row r="45" spans="1:23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U45" s="1"/>
      <c r="V45" s="1"/>
      <c r="W45" s="6"/>
    </row>
    <row r="46" spans="1:23">
      <c r="A46" s="1" t="s">
        <v>1</v>
      </c>
      <c r="B46" s="1">
        <v>1</v>
      </c>
      <c r="C46" s="1"/>
      <c r="D46" s="1"/>
      <c r="E46" s="1" t="s">
        <v>1</v>
      </c>
      <c r="F46" s="1">
        <v>2</v>
      </c>
      <c r="G46" s="1"/>
      <c r="H46" s="1"/>
      <c r="I46" s="1" t="s">
        <v>1</v>
      </c>
      <c r="J46" s="1">
        <v>3</v>
      </c>
      <c r="K46" s="1"/>
      <c r="L46" s="1"/>
      <c r="M46" s="1" t="s">
        <v>1</v>
      </c>
      <c r="N46" s="1">
        <v>4</v>
      </c>
      <c r="O46" s="1"/>
      <c r="P46" s="1"/>
      <c r="Q46" s="1" t="s">
        <v>1</v>
      </c>
      <c r="R46" s="1">
        <v>5</v>
      </c>
      <c r="S46" s="1"/>
      <c r="U46" s="1" t="s">
        <v>1</v>
      </c>
      <c r="V46" s="1">
        <v>6</v>
      </c>
      <c r="W46" s="6"/>
    </row>
    <row r="47" spans="1:23" ht="24">
      <c r="A47" s="2" t="s">
        <v>3</v>
      </c>
      <c r="B47" s="3">
        <v>30.7</v>
      </c>
      <c r="C47" s="7"/>
      <c r="D47" s="2"/>
      <c r="E47" s="2" t="s">
        <v>3</v>
      </c>
      <c r="F47" s="3">
        <v>20.2</v>
      </c>
      <c r="G47" s="7"/>
      <c r="H47" s="2"/>
      <c r="I47" s="2" t="s">
        <v>3</v>
      </c>
      <c r="J47" s="3">
        <v>37.4</v>
      </c>
      <c r="K47" s="7"/>
      <c r="L47" s="2"/>
      <c r="M47" s="2" t="s">
        <v>3</v>
      </c>
      <c r="N47" s="3">
        <v>38.4</v>
      </c>
      <c r="O47" s="7"/>
      <c r="P47" s="2"/>
      <c r="Q47" s="2" t="s">
        <v>3</v>
      </c>
      <c r="R47" s="3">
        <v>23.2</v>
      </c>
      <c r="S47" s="7"/>
      <c r="U47" s="2" t="s">
        <v>3</v>
      </c>
      <c r="V47" s="3">
        <v>38</v>
      </c>
      <c r="W47" s="6"/>
    </row>
    <row r="48" spans="1:23" ht="24">
      <c r="A48" s="2" t="s">
        <v>4</v>
      </c>
      <c r="B48" s="3">
        <v>16.7</v>
      </c>
      <c r="C48" s="7"/>
      <c r="D48" s="2"/>
      <c r="E48" s="2" t="s">
        <v>4</v>
      </c>
      <c r="F48" s="3">
        <v>11</v>
      </c>
      <c r="G48" s="7"/>
      <c r="H48" s="2"/>
      <c r="I48" s="2" t="s">
        <v>4</v>
      </c>
      <c r="J48" s="3">
        <v>19.3</v>
      </c>
      <c r="K48" s="7"/>
      <c r="L48" s="2"/>
      <c r="M48" s="2" t="s">
        <v>4</v>
      </c>
      <c r="N48" s="3">
        <v>20.100000000000001</v>
      </c>
      <c r="O48" s="7"/>
      <c r="P48" s="2"/>
      <c r="Q48" s="2" t="s">
        <v>4</v>
      </c>
      <c r="R48" s="3">
        <v>6.3</v>
      </c>
      <c r="S48" s="7"/>
      <c r="U48" s="2" t="s">
        <v>4</v>
      </c>
      <c r="V48" s="3">
        <v>19.399999999999999</v>
      </c>
      <c r="W48" s="6"/>
    </row>
    <row r="49" spans="1:23" ht="24">
      <c r="A49" s="2" t="s">
        <v>7</v>
      </c>
      <c r="B49" s="4">
        <v>15.4</v>
      </c>
      <c r="C49" s="7"/>
      <c r="D49" s="2"/>
      <c r="E49" s="2" t="s">
        <v>7</v>
      </c>
      <c r="F49" s="4">
        <v>8</v>
      </c>
      <c r="G49" s="7"/>
      <c r="H49" s="2"/>
      <c r="I49" s="2" t="s">
        <v>7</v>
      </c>
      <c r="J49" s="4">
        <v>8.6</v>
      </c>
      <c r="K49" s="7"/>
      <c r="L49" s="2"/>
      <c r="M49" s="2" t="s">
        <v>7</v>
      </c>
      <c r="N49" s="4">
        <v>40</v>
      </c>
      <c r="O49" s="7"/>
      <c r="P49" s="2"/>
      <c r="Q49" s="2" t="s">
        <v>7</v>
      </c>
      <c r="R49" s="4">
        <v>12.6</v>
      </c>
      <c r="S49" s="7"/>
      <c r="U49" s="2" t="s">
        <v>7</v>
      </c>
      <c r="V49" s="4">
        <v>16.100000000000001</v>
      </c>
      <c r="W49" s="6"/>
    </row>
    <row r="50" spans="1:23">
      <c r="A50" s="5"/>
      <c r="B50" s="5"/>
      <c r="C50" s="5"/>
      <c r="D50" s="1"/>
      <c r="E50" s="5"/>
      <c r="F50" s="5"/>
      <c r="G50" s="5"/>
      <c r="H50" s="1"/>
      <c r="I50" s="5"/>
      <c r="J50" s="5"/>
      <c r="K50" s="5"/>
      <c r="L50" s="1"/>
      <c r="M50" s="5"/>
      <c r="N50" s="5"/>
      <c r="O50" s="5"/>
      <c r="P50" s="1"/>
      <c r="Q50" s="5"/>
      <c r="R50" s="5"/>
      <c r="S50" s="5"/>
      <c r="U50" s="5"/>
      <c r="V50" s="5"/>
      <c r="W50" s="5"/>
    </row>
    <row r="51" spans="1:23" ht="24">
      <c r="A51" s="3" t="s">
        <v>5</v>
      </c>
      <c r="B51" s="3" t="s">
        <v>6</v>
      </c>
      <c r="C51" s="9" t="s">
        <v>13</v>
      </c>
      <c r="D51" s="2"/>
      <c r="E51" s="3" t="s">
        <v>5</v>
      </c>
      <c r="F51" s="3" t="s">
        <v>6</v>
      </c>
      <c r="G51" s="9" t="s">
        <v>13</v>
      </c>
      <c r="H51" s="2"/>
      <c r="I51" s="3" t="s">
        <v>5</v>
      </c>
      <c r="J51" s="3" t="s">
        <v>6</v>
      </c>
      <c r="K51" s="9" t="s">
        <v>13</v>
      </c>
      <c r="L51" s="2"/>
      <c r="M51" s="3" t="s">
        <v>5</v>
      </c>
      <c r="N51" s="3" t="s">
        <v>6</v>
      </c>
      <c r="O51" s="9" t="s">
        <v>13</v>
      </c>
      <c r="P51" s="2"/>
      <c r="Q51" s="3" t="s">
        <v>5</v>
      </c>
      <c r="R51" s="3" t="s">
        <v>6</v>
      </c>
      <c r="S51" s="9" t="s">
        <v>13</v>
      </c>
      <c r="U51" s="3" t="s">
        <v>5</v>
      </c>
      <c r="V51" s="3" t="s">
        <v>6</v>
      </c>
      <c r="W51" s="9" t="s">
        <v>13</v>
      </c>
    </row>
    <row r="52" spans="1:23">
      <c r="A52" s="1">
        <v>1</v>
      </c>
      <c r="B52" s="1">
        <v>1.2999999999999999E-2</v>
      </c>
      <c r="C52" s="1">
        <v>8.7999999999999995E-2</v>
      </c>
      <c r="D52" s="1"/>
      <c r="E52" s="1">
        <v>1</v>
      </c>
      <c r="F52" s="1">
        <v>6.0000000000000001E-3</v>
      </c>
      <c r="G52" s="1">
        <v>8.8999999999999996E-2</v>
      </c>
      <c r="H52" s="1"/>
      <c r="I52" s="1">
        <v>1</v>
      </c>
      <c r="J52" s="1">
        <v>6.7000000000000004E-2</v>
      </c>
      <c r="K52" s="1">
        <v>0.16900000000000001</v>
      </c>
      <c r="L52" s="1"/>
      <c r="M52" s="1">
        <v>1</v>
      </c>
      <c r="N52" s="1">
        <v>4.9000000000000002E-2</v>
      </c>
      <c r="O52" s="1">
        <v>0.156</v>
      </c>
      <c r="P52" s="1"/>
      <c r="Q52" s="1">
        <v>1</v>
      </c>
      <c r="R52" s="2">
        <v>2.5000000000000001E-2</v>
      </c>
      <c r="S52" s="1">
        <v>9.8000000000000004E-2</v>
      </c>
      <c r="U52" s="1">
        <v>1</v>
      </c>
      <c r="V52" s="1">
        <v>4.0000000000000001E-3</v>
      </c>
      <c r="W52" s="6">
        <v>5.8000000000000003E-2</v>
      </c>
    </row>
    <row r="53" spans="1:23">
      <c r="A53" s="1">
        <v>2</v>
      </c>
      <c r="B53" s="1">
        <v>1.7000000000000001E-2</v>
      </c>
      <c r="C53" s="1">
        <v>9.8000000000000004E-2</v>
      </c>
      <c r="D53" s="1"/>
      <c r="E53" s="1">
        <v>2</v>
      </c>
      <c r="F53" s="1">
        <v>2.3E-2</v>
      </c>
      <c r="G53" s="1">
        <v>8.4000000000000005E-2</v>
      </c>
      <c r="H53" s="1"/>
      <c r="I53" s="1">
        <v>2</v>
      </c>
      <c r="J53" s="1">
        <v>8.1000000000000003E-2</v>
      </c>
      <c r="K53" s="1">
        <v>0.19800000000000001</v>
      </c>
      <c r="L53" s="1"/>
      <c r="M53" s="1">
        <v>2</v>
      </c>
      <c r="N53" s="1">
        <v>1.7000000000000001E-2</v>
      </c>
      <c r="O53" s="1">
        <v>0.14599999999999999</v>
      </c>
      <c r="P53" s="1"/>
      <c r="Q53" s="1">
        <v>2</v>
      </c>
      <c r="R53" s="2">
        <v>3.5000000000000003E-2</v>
      </c>
      <c r="S53" s="1">
        <v>9.2999999999999999E-2</v>
      </c>
      <c r="U53" s="1">
        <v>2</v>
      </c>
      <c r="V53" s="1">
        <v>3.2000000000000001E-2</v>
      </c>
      <c r="W53" s="6">
        <v>6.7000000000000004E-2</v>
      </c>
    </row>
    <row r="54" spans="1:23">
      <c r="A54" s="1">
        <v>3</v>
      </c>
      <c r="B54" s="1">
        <v>4.3999999999999997E-2</v>
      </c>
      <c r="C54" s="1">
        <v>0.13</v>
      </c>
      <c r="D54" s="1"/>
      <c r="E54" s="1">
        <v>3</v>
      </c>
      <c r="F54" s="1">
        <v>1.4999999999999999E-2</v>
      </c>
      <c r="G54" s="1">
        <v>0.109</v>
      </c>
      <c r="H54" s="1"/>
      <c r="I54" s="1">
        <v>3</v>
      </c>
      <c r="J54" s="1">
        <v>6.5000000000000002E-2</v>
      </c>
      <c r="K54" s="1">
        <v>0.155</v>
      </c>
      <c r="L54" s="1"/>
      <c r="M54" s="1">
        <v>3</v>
      </c>
      <c r="N54" s="1">
        <v>4.4999999999999998E-2</v>
      </c>
      <c r="O54" s="1">
        <v>0.155</v>
      </c>
      <c r="P54" s="1"/>
      <c r="Q54" s="1">
        <v>3</v>
      </c>
      <c r="R54" s="2">
        <v>6.5000000000000002E-2</v>
      </c>
      <c r="S54" s="1">
        <v>0.112</v>
      </c>
      <c r="U54" s="1">
        <v>3</v>
      </c>
      <c r="V54" s="1">
        <v>3.6999999999999998E-2</v>
      </c>
      <c r="W54" s="1">
        <v>5.2999999999999999E-2</v>
      </c>
    </row>
    <row r="55" spans="1:23">
      <c r="A55" s="1">
        <v>4</v>
      </c>
      <c r="B55" s="1">
        <v>5.1999999999999998E-2</v>
      </c>
      <c r="C55" s="1">
        <v>0.126</v>
      </c>
      <c r="D55" s="1"/>
      <c r="E55" s="1">
        <v>4</v>
      </c>
      <c r="F55" s="1">
        <v>5.0000000000000001E-3</v>
      </c>
      <c r="G55" s="1">
        <v>5.0999999999999997E-2</v>
      </c>
      <c r="H55" s="1"/>
      <c r="I55" s="1">
        <v>4</v>
      </c>
      <c r="J55" s="1">
        <v>2.1999999999999999E-2</v>
      </c>
      <c r="K55" s="1">
        <v>0.104</v>
      </c>
      <c r="L55" s="1"/>
      <c r="M55" s="1">
        <v>4</v>
      </c>
      <c r="N55" s="1">
        <v>5.2999999999999999E-2</v>
      </c>
      <c r="O55" s="1">
        <v>0.122</v>
      </c>
      <c r="P55" s="1"/>
      <c r="Q55" s="1">
        <v>4</v>
      </c>
      <c r="R55" s="2">
        <v>7.6999999999999999E-2</v>
      </c>
      <c r="S55" s="1">
        <v>0.13800000000000001</v>
      </c>
      <c r="U55" s="1">
        <v>4</v>
      </c>
      <c r="V55" s="1">
        <v>6.0000000000000001E-3</v>
      </c>
      <c r="W55" s="1">
        <v>8.7999999999999995E-2</v>
      </c>
    </row>
    <row r="56" spans="1:23">
      <c r="A56" s="1">
        <v>5</v>
      </c>
      <c r="B56" s="1">
        <v>6.2E-2</v>
      </c>
      <c r="C56" s="1">
        <v>0.121</v>
      </c>
      <c r="D56" s="1"/>
      <c r="E56" s="1">
        <v>5</v>
      </c>
      <c r="F56" s="1">
        <v>4.9000000000000002E-2</v>
      </c>
      <c r="G56" s="1">
        <v>4.2000000000000003E-2</v>
      </c>
      <c r="H56" s="1"/>
      <c r="I56" s="1">
        <v>5</v>
      </c>
      <c r="J56" s="1">
        <v>1.4E-2</v>
      </c>
      <c r="K56" s="1">
        <v>0.11</v>
      </c>
      <c r="L56" s="1"/>
      <c r="M56" s="1">
        <v>5</v>
      </c>
      <c r="N56" s="1">
        <v>1.7999999999999999E-2</v>
      </c>
      <c r="O56" s="1">
        <v>0.13300000000000001</v>
      </c>
      <c r="P56" s="1"/>
      <c r="Q56" s="1">
        <v>5</v>
      </c>
      <c r="R56" s="2">
        <v>5.0999999999999997E-2</v>
      </c>
      <c r="S56" s="1">
        <v>0.11600000000000001</v>
      </c>
      <c r="U56" s="1">
        <v>5</v>
      </c>
      <c r="V56" s="1">
        <v>8.2000000000000003E-2</v>
      </c>
      <c r="W56" s="1">
        <v>9.4E-2</v>
      </c>
    </row>
    <row r="57" spans="1:23">
      <c r="A57" s="1">
        <v>6</v>
      </c>
      <c r="B57" s="1">
        <v>6.9000000000000006E-2</v>
      </c>
      <c r="C57" s="1">
        <v>0.13800000000000001</v>
      </c>
      <c r="D57" s="1"/>
      <c r="E57" s="1">
        <v>6</v>
      </c>
      <c r="F57" s="1">
        <v>8.2000000000000003E-2</v>
      </c>
      <c r="G57" s="1">
        <v>9.7000000000000003E-2</v>
      </c>
      <c r="H57" s="1"/>
      <c r="I57" s="1">
        <v>6</v>
      </c>
      <c r="J57" s="1">
        <v>3.6999999999999998E-2</v>
      </c>
      <c r="K57" s="1">
        <v>0.109</v>
      </c>
      <c r="L57" s="1"/>
      <c r="M57" s="1">
        <v>6</v>
      </c>
      <c r="N57" s="1">
        <v>5.5E-2</v>
      </c>
      <c r="O57" s="1">
        <v>0.122</v>
      </c>
      <c r="P57" s="1"/>
      <c r="Q57" s="1">
        <v>6</v>
      </c>
      <c r="R57" s="2">
        <v>6.0999999999999999E-2</v>
      </c>
      <c r="S57" s="1">
        <v>8.7999999999999995E-2</v>
      </c>
      <c r="U57" s="1">
        <v>6</v>
      </c>
      <c r="V57" s="1">
        <v>1.4999999999999999E-2</v>
      </c>
      <c r="W57" s="1">
        <v>7.1999999999999995E-2</v>
      </c>
    </row>
    <row r="58" spans="1:23">
      <c r="A58" s="1">
        <v>7</v>
      </c>
      <c r="B58" s="1">
        <v>6.9000000000000006E-2</v>
      </c>
      <c r="C58" s="1">
        <v>0.127</v>
      </c>
      <c r="D58" s="1"/>
      <c r="E58" s="1">
        <v>7</v>
      </c>
      <c r="F58" s="1">
        <v>4.9000000000000002E-2</v>
      </c>
      <c r="G58" s="1">
        <v>0.107</v>
      </c>
      <c r="H58" s="1"/>
      <c r="I58" s="1">
        <v>7</v>
      </c>
      <c r="J58" s="1">
        <v>4.5999999999999999E-2</v>
      </c>
      <c r="K58" s="1">
        <v>0.16500000000000001</v>
      </c>
      <c r="L58" s="1"/>
      <c r="M58" s="1">
        <v>7</v>
      </c>
      <c r="N58" s="1">
        <v>1.7000000000000001E-2</v>
      </c>
      <c r="O58" s="1">
        <v>0.17599999999999999</v>
      </c>
      <c r="P58" s="1"/>
      <c r="Q58" s="1">
        <v>7</v>
      </c>
      <c r="R58" s="2">
        <v>0.04</v>
      </c>
      <c r="S58" s="1">
        <v>8.3000000000000004E-2</v>
      </c>
      <c r="U58" s="1">
        <v>7</v>
      </c>
      <c r="V58" s="1">
        <v>3.2000000000000001E-2</v>
      </c>
      <c r="W58" s="1">
        <v>0.123</v>
      </c>
    </row>
    <row r="59" spans="1:23">
      <c r="A59" s="1">
        <v>8</v>
      </c>
      <c r="B59" s="1">
        <v>0.09</v>
      </c>
      <c r="C59" s="1">
        <v>0.16500000000000001</v>
      </c>
      <c r="D59" s="1"/>
      <c r="E59" s="1">
        <v>8</v>
      </c>
      <c r="F59" s="1">
        <v>2.3E-2</v>
      </c>
      <c r="G59" s="1">
        <v>8.6999999999999994E-2</v>
      </c>
      <c r="H59" s="1"/>
      <c r="I59" s="1">
        <v>8</v>
      </c>
      <c r="J59" s="1">
        <v>9.8000000000000004E-2</v>
      </c>
      <c r="K59" s="1">
        <v>0.17199999999999999</v>
      </c>
      <c r="L59" s="1"/>
      <c r="M59" s="1">
        <v>8</v>
      </c>
      <c r="N59" s="1">
        <v>7.4999999999999997E-2</v>
      </c>
      <c r="O59" s="1">
        <v>0.152</v>
      </c>
      <c r="P59" s="1"/>
      <c r="Q59" s="1">
        <v>8</v>
      </c>
      <c r="R59" s="2">
        <v>4.3999999999999997E-2</v>
      </c>
      <c r="S59" s="1">
        <v>0.108</v>
      </c>
      <c r="U59" s="1">
        <v>8</v>
      </c>
      <c r="V59" s="1">
        <v>0.02</v>
      </c>
      <c r="W59" s="1">
        <v>5.2999999999999999E-2</v>
      </c>
    </row>
    <row r="60" spans="1:23">
      <c r="A60" s="1">
        <v>9</v>
      </c>
      <c r="B60" s="1">
        <v>2.9000000000000001E-2</v>
      </c>
      <c r="C60" s="1">
        <v>0.10100000000000001</v>
      </c>
      <c r="D60" s="1"/>
      <c r="E60" s="1">
        <v>9</v>
      </c>
      <c r="F60" s="1">
        <v>1.9E-2</v>
      </c>
      <c r="G60" s="1">
        <v>9.1999999999999998E-2</v>
      </c>
      <c r="H60" s="1"/>
      <c r="I60" s="1">
        <v>9</v>
      </c>
      <c r="J60" s="1">
        <v>1.2999999999999999E-2</v>
      </c>
      <c r="K60" s="1">
        <v>8.5000000000000006E-2</v>
      </c>
      <c r="L60" s="1"/>
      <c r="M60" s="1">
        <v>9</v>
      </c>
      <c r="N60" s="1">
        <v>6.6000000000000003E-2</v>
      </c>
      <c r="O60" s="1">
        <v>0.16800000000000001</v>
      </c>
      <c r="P60" s="1"/>
      <c r="Q60" s="1">
        <v>9</v>
      </c>
      <c r="R60" s="2">
        <v>5.6000000000000001E-2</v>
      </c>
      <c r="S60" s="1">
        <v>8.8999999999999996E-2</v>
      </c>
      <c r="U60" s="1">
        <v>9</v>
      </c>
      <c r="V60" s="1">
        <v>2.1999999999999999E-2</v>
      </c>
      <c r="W60" s="1">
        <v>5.7000000000000002E-2</v>
      </c>
    </row>
    <row r="61" spans="1:23">
      <c r="A61" s="5">
        <v>10</v>
      </c>
      <c r="B61" s="5">
        <v>3.6999999999999998E-2</v>
      </c>
      <c r="C61" s="5">
        <v>0.10199999999999999</v>
      </c>
      <c r="D61" s="1"/>
      <c r="E61" s="5">
        <v>10</v>
      </c>
      <c r="F61" s="5">
        <v>2.9000000000000001E-2</v>
      </c>
      <c r="G61" s="5">
        <v>8.7999999999999995E-2</v>
      </c>
      <c r="H61" s="6"/>
      <c r="I61" s="5">
        <v>10</v>
      </c>
      <c r="J61" s="5">
        <v>3.1E-2</v>
      </c>
      <c r="K61" s="5">
        <v>0.13800000000000001</v>
      </c>
      <c r="L61" s="1"/>
      <c r="M61" s="5">
        <v>10</v>
      </c>
      <c r="N61" s="5">
        <v>2.8000000000000001E-2</v>
      </c>
      <c r="O61" s="5">
        <v>0.10299999999999999</v>
      </c>
      <c r="P61" s="1"/>
      <c r="Q61" s="5">
        <v>10</v>
      </c>
      <c r="R61" s="3">
        <v>1.6E-2</v>
      </c>
      <c r="S61" s="5">
        <v>7.9000000000000001E-2</v>
      </c>
      <c r="U61" s="5">
        <v>10</v>
      </c>
      <c r="V61" s="5">
        <v>1.0999999999999999E-2</v>
      </c>
      <c r="W61" s="5">
        <v>8.1000000000000003E-2</v>
      </c>
    </row>
    <row r="62" spans="1:23" s="1" customFormat="1" ht="12">
      <c r="A62" s="6"/>
      <c r="B62" s="14">
        <f>AVERAGE(B52:B61)</f>
        <v>4.8200000000000007E-2</v>
      </c>
      <c r="C62" s="14">
        <f>AVERAGE(C52:C61)</f>
        <v>0.11960000000000001</v>
      </c>
      <c r="D62" s="6"/>
      <c r="E62" s="6"/>
      <c r="F62" s="14">
        <f>AVERAGE(F52:F61)</f>
        <v>3.0000000000000006E-2</v>
      </c>
      <c r="G62" s="14">
        <f>AVERAGE(G52:G61)</f>
        <v>8.4599999999999981E-2</v>
      </c>
      <c r="H62" s="6"/>
      <c r="J62" s="14">
        <f>AVERAGE(J52:J61)</f>
        <v>4.7400000000000012E-2</v>
      </c>
      <c r="K62" s="14">
        <f>AVERAGE(K52:K61)</f>
        <v>0.14049999999999999</v>
      </c>
      <c r="N62" s="14">
        <f>AVERAGE(N52:N61)</f>
        <v>4.2300000000000004E-2</v>
      </c>
      <c r="O62" s="14">
        <f>AVERAGE(O52:O61)</f>
        <v>0.14329999999999998</v>
      </c>
      <c r="R62" s="14">
        <f>AVERAGE(R52:R61)</f>
        <v>4.7E-2</v>
      </c>
      <c r="S62" s="14">
        <f>AVERAGE(S52:S61)</f>
        <v>0.1004</v>
      </c>
      <c r="V62" s="14">
        <f>AVERAGE(V52:V61)</f>
        <v>2.6100000000000005E-2</v>
      </c>
      <c r="W62" s="14">
        <f>AVERAGE(W52:W61)</f>
        <v>7.46E-2</v>
      </c>
    </row>
    <row r="63" spans="1:23">
      <c r="A63" s="6"/>
      <c r="B63" s="6"/>
      <c r="C63" s="6"/>
      <c r="D63" s="6"/>
      <c r="E63" s="6"/>
      <c r="F63" s="6"/>
      <c r="G63" s="6"/>
      <c r="H63" s="6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</row>
    <row r="64" spans="1:23">
      <c r="H64" s="6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</row>
    <row r="65" spans="8:19">
      <c r="H65" s="6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</row>
    <row r="66" spans="8:19">
      <c r="H66" s="6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</row>
    <row r="67" spans="8:19">
      <c r="H67" s="6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</row>
    <row r="68" spans="8:19">
      <c r="H68" s="6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</row>
    <row r="69" spans="8:19">
      <c r="H69" s="6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</row>
    <row r="70" spans="8:19">
      <c r="H70" s="6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</row>
    <row r="71" spans="8:19">
      <c r="H71" s="6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</row>
    <row r="72" spans="8:19">
      <c r="H72" s="6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</row>
    <row r="73" spans="8:19">
      <c r="H73" s="6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</row>
    <row r="74" spans="8:19">
      <c r="H74" s="6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</row>
  </sheetData>
  <phoneticPr fontId="2" type="noConversion"/>
  <pageMargins left="0.7" right="0.7" top="0.75" bottom="0.75" header="0.3" footer="0.3"/>
  <pageSetup paperSize="0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3"/>
  <sheetViews>
    <sheetView tabSelected="1" zoomScale="115" zoomScaleNormal="115" zoomScalePageLayoutView="115" workbookViewId="0">
      <selection activeCell="J71" sqref="J71"/>
    </sheetView>
  </sheetViews>
  <sheetFormatPr baseColWidth="10" defaultColWidth="8.83203125" defaultRowHeight="14" x14ac:dyDescent="0"/>
  <cols>
    <col min="1" max="1" width="12.1640625" bestFit="1" customWidth="1"/>
    <col min="2" max="2" width="27.33203125" bestFit="1" customWidth="1"/>
    <col min="4" max="4" width="15" bestFit="1" customWidth="1"/>
    <col min="5" max="5" width="14.1640625" bestFit="1" customWidth="1"/>
    <col min="6" max="6" width="14.1640625" customWidth="1"/>
  </cols>
  <sheetData>
    <row r="1" spans="1:17">
      <c r="A1" s="1" t="s">
        <v>27</v>
      </c>
      <c r="B1" t="s">
        <v>37</v>
      </c>
      <c r="C1" t="s">
        <v>38</v>
      </c>
      <c r="D1" t="s">
        <v>39</v>
      </c>
      <c r="E1" t="s">
        <v>40</v>
      </c>
      <c r="F1" t="s">
        <v>28</v>
      </c>
      <c r="G1" t="s">
        <v>47</v>
      </c>
      <c r="H1" t="s">
        <v>48</v>
      </c>
      <c r="J1" t="s">
        <v>19</v>
      </c>
      <c r="K1" t="s">
        <v>20</v>
      </c>
      <c r="L1" t="s">
        <v>36</v>
      </c>
    </row>
    <row r="2" spans="1:17">
      <c r="A2" s="18">
        <f>SUM(B2:E2)</f>
        <v>70.739899999999992</v>
      </c>
      <c r="B2" s="15">
        <v>44.3</v>
      </c>
      <c r="C2" s="15">
        <v>22.3</v>
      </c>
      <c r="D2" s="19">
        <v>4.0999999999999996</v>
      </c>
      <c r="E2" s="12">
        <v>3.9900000000000005E-2</v>
      </c>
      <c r="F2" s="12">
        <v>31.878703703703707</v>
      </c>
      <c r="G2">
        <v>48</v>
      </c>
      <c r="H2">
        <v>157</v>
      </c>
      <c r="J2" t="s">
        <v>14</v>
      </c>
      <c r="K2">
        <v>1</v>
      </c>
      <c r="L2">
        <v>1</v>
      </c>
    </row>
    <row r="3" spans="1:17">
      <c r="A3" s="18">
        <f t="shared" ref="A3:A55" si="0">SUM(B3:E3)</f>
        <v>85.531000000000006</v>
      </c>
      <c r="B3" s="15">
        <v>62.3</v>
      </c>
      <c r="C3" s="15">
        <v>20.5</v>
      </c>
      <c r="D3" s="19">
        <v>2.7</v>
      </c>
      <c r="E3" s="18">
        <v>3.0999999999999993E-2</v>
      </c>
      <c r="F3" s="18">
        <v>26.156640989729219</v>
      </c>
      <c r="G3">
        <v>75</v>
      </c>
      <c r="H3">
        <v>330</v>
      </c>
      <c r="J3" t="s">
        <v>14</v>
      </c>
      <c r="K3">
        <v>1</v>
      </c>
      <c r="L3">
        <v>2</v>
      </c>
    </row>
    <row r="4" spans="1:17">
      <c r="A4" s="18">
        <f t="shared" si="0"/>
        <v>39.126200000000004</v>
      </c>
      <c r="B4" s="15">
        <v>21.2</v>
      </c>
      <c r="C4" s="15">
        <v>13.4</v>
      </c>
      <c r="D4" s="19">
        <v>4.5</v>
      </c>
      <c r="E4" s="18">
        <v>2.6200000000000001E-2</v>
      </c>
      <c r="F4" s="18">
        <v>24.414321789321789</v>
      </c>
      <c r="G4">
        <v>45</v>
      </c>
      <c r="H4">
        <v>87</v>
      </c>
      <c r="J4" t="s">
        <v>14</v>
      </c>
      <c r="K4">
        <v>1</v>
      </c>
      <c r="L4">
        <v>3</v>
      </c>
    </row>
    <row r="5" spans="1:17">
      <c r="A5" s="18">
        <f t="shared" si="0"/>
        <v>59.034599999999998</v>
      </c>
      <c r="B5" s="15">
        <v>37.6</v>
      </c>
      <c r="C5" s="15">
        <v>19</v>
      </c>
      <c r="D5" s="19">
        <v>2.4</v>
      </c>
      <c r="E5" s="18">
        <v>3.4600000000000006E-2</v>
      </c>
      <c r="F5" s="18">
        <v>27.113861832611832</v>
      </c>
      <c r="G5">
        <v>33</v>
      </c>
      <c r="H5">
        <v>116</v>
      </c>
      <c r="J5" t="s">
        <v>14</v>
      </c>
      <c r="K5">
        <v>1</v>
      </c>
      <c r="L5">
        <v>4</v>
      </c>
    </row>
    <row r="6" spans="1:17">
      <c r="A6" s="18">
        <f t="shared" si="0"/>
        <v>48.133199999999995</v>
      </c>
      <c r="B6" s="15">
        <v>29.5</v>
      </c>
      <c r="C6" s="15">
        <v>15.8</v>
      </c>
      <c r="D6" s="19">
        <v>2.8</v>
      </c>
      <c r="E6" s="18">
        <v>3.32E-2</v>
      </c>
      <c r="F6" s="18">
        <v>32.400595238095235</v>
      </c>
      <c r="G6">
        <v>33</v>
      </c>
      <c r="H6">
        <v>122</v>
      </c>
      <c r="J6" t="s">
        <v>14</v>
      </c>
      <c r="K6">
        <v>1</v>
      </c>
      <c r="L6">
        <v>5</v>
      </c>
      <c r="N6" s="23"/>
      <c r="Q6" s="18"/>
    </row>
    <row r="7" spans="1:17">
      <c r="A7" s="18">
        <f t="shared" si="0"/>
        <v>88.1447</v>
      </c>
      <c r="B7" s="15">
        <v>52.8</v>
      </c>
      <c r="C7" s="15">
        <v>33.799999999999997</v>
      </c>
      <c r="D7" s="19">
        <v>1.5</v>
      </c>
      <c r="E7" s="18">
        <v>4.469999999999999E-2</v>
      </c>
      <c r="F7" s="18">
        <v>27.350428153717626</v>
      </c>
      <c r="G7">
        <v>36</v>
      </c>
      <c r="H7">
        <v>134</v>
      </c>
      <c r="J7" t="s">
        <v>14</v>
      </c>
      <c r="K7">
        <v>1</v>
      </c>
      <c r="L7">
        <v>6</v>
      </c>
    </row>
    <row r="8" spans="1:17">
      <c r="A8" s="18">
        <f t="shared" si="0"/>
        <v>149.5164</v>
      </c>
      <c r="B8" s="15">
        <v>85</v>
      </c>
      <c r="C8" s="15">
        <v>64.5</v>
      </c>
      <c r="D8" s="19">
        <v>0</v>
      </c>
      <c r="E8" s="18">
        <v>1.6400000000000001E-2</v>
      </c>
      <c r="F8" s="18">
        <v>26.495426065162906</v>
      </c>
      <c r="G8">
        <v>107</v>
      </c>
      <c r="H8">
        <v>537</v>
      </c>
      <c r="J8" t="s">
        <v>14</v>
      </c>
      <c r="K8">
        <v>2</v>
      </c>
      <c r="L8">
        <v>1</v>
      </c>
    </row>
    <row r="9" spans="1:17">
      <c r="A9" s="18">
        <f t="shared" si="0"/>
        <v>43.422499999999999</v>
      </c>
      <c r="B9" s="15">
        <v>23.2</v>
      </c>
      <c r="C9" s="15">
        <v>17.8</v>
      </c>
      <c r="D9" s="19">
        <v>2.4</v>
      </c>
      <c r="E9" s="12">
        <v>2.2499999999999999E-2</v>
      </c>
      <c r="F9" s="12">
        <v>24.805627705627707</v>
      </c>
      <c r="G9">
        <v>32</v>
      </c>
      <c r="H9">
        <v>103</v>
      </c>
      <c r="J9" t="s">
        <v>14</v>
      </c>
      <c r="K9">
        <v>2</v>
      </c>
      <c r="L9">
        <v>2</v>
      </c>
    </row>
    <row r="10" spans="1:17">
      <c r="A10" s="18">
        <f t="shared" si="0"/>
        <v>43.421900000000008</v>
      </c>
      <c r="B10" s="15">
        <v>23.8</v>
      </c>
      <c r="C10" s="15">
        <v>18.899999999999999</v>
      </c>
      <c r="D10" s="19">
        <v>0.7</v>
      </c>
      <c r="E10" s="20">
        <v>2.1899999999999999E-2</v>
      </c>
      <c r="F10" s="20">
        <v>24.168253968253964</v>
      </c>
      <c r="G10">
        <v>31</v>
      </c>
      <c r="H10">
        <v>110</v>
      </c>
      <c r="J10" t="s">
        <v>14</v>
      </c>
      <c r="K10">
        <v>2</v>
      </c>
      <c r="L10">
        <v>3</v>
      </c>
      <c r="Q10" s="18"/>
    </row>
    <row r="11" spans="1:17">
      <c r="A11" s="18">
        <f t="shared" si="0"/>
        <v>44.722799999999999</v>
      </c>
      <c r="B11" s="15">
        <v>15.8</v>
      </c>
      <c r="C11" s="15">
        <v>20.6</v>
      </c>
      <c r="D11" s="19">
        <v>8.3000000000000007</v>
      </c>
      <c r="E11" s="18">
        <v>2.2800000000000001E-2</v>
      </c>
      <c r="F11" s="18">
        <v>24.526190476190475</v>
      </c>
      <c r="G11">
        <v>38</v>
      </c>
      <c r="H11">
        <v>178</v>
      </c>
      <c r="J11" t="s">
        <v>14</v>
      </c>
      <c r="K11">
        <v>2</v>
      </c>
      <c r="L11">
        <v>4</v>
      </c>
      <c r="Q11" s="18"/>
    </row>
    <row r="12" spans="1:17">
      <c r="A12" s="18">
        <f t="shared" si="0"/>
        <v>36.825600000000001</v>
      </c>
      <c r="B12" s="15">
        <v>14.3</v>
      </c>
      <c r="C12" s="15">
        <v>20.3</v>
      </c>
      <c r="D12" s="19">
        <v>2.2000000000000002</v>
      </c>
      <c r="E12" s="18">
        <v>2.5600000000000001E-2</v>
      </c>
      <c r="F12" s="18">
        <v>25.029950869236586</v>
      </c>
      <c r="G12">
        <v>26</v>
      </c>
      <c r="H12">
        <v>67</v>
      </c>
      <c r="J12" t="s">
        <v>14</v>
      </c>
      <c r="K12">
        <v>2</v>
      </c>
      <c r="L12">
        <v>5</v>
      </c>
      <c r="P12" s="23"/>
      <c r="Q12" s="18"/>
    </row>
    <row r="13" spans="1:17">
      <c r="A13" s="18">
        <f t="shared" si="0"/>
        <v>58.630800000000001</v>
      </c>
      <c r="B13" s="15">
        <v>34.4</v>
      </c>
      <c r="C13" s="15">
        <v>20.3</v>
      </c>
      <c r="D13" s="19">
        <v>3.9</v>
      </c>
      <c r="E13" s="18">
        <v>3.0800000000000004E-2</v>
      </c>
      <c r="F13" s="18">
        <v>22.763005050505051</v>
      </c>
      <c r="G13">
        <v>57</v>
      </c>
      <c r="H13">
        <v>161</v>
      </c>
      <c r="J13" t="s">
        <v>14</v>
      </c>
      <c r="K13">
        <v>2</v>
      </c>
      <c r="L13">
        <v>6</v>
      </c>
      <c r="Q13" s="18"/>
    </row>
    <row r="14" spans="1:17">
      <c r="A14" s="18">
        <f t="shared" si="0"/>
        <v>96.432600000000008</v>
      </c>
      <c r="B14" s="15">
        <v>51.2</v>
      </c>
      <c r="C14" s="15">
        <v>42.8</v>
      </c>
      <c r="D14" s="19">
        <v>2.4</v>
      </c>
      <c r="E14" s="18">
        <v>3.2600000000000004E-2</v>
      </c>
      <c r="F14" s="18">
        <v>28.905607242897155</v>
      </c>
      <c r="G14">
        <v>46</v>
      </c>
      <c r="H14">
        <v>209</v>
      </c>
      <c r="J14" t="s">
        <v>14</v>
      </c>
      <c r="K14">
        <v>3</v>
      </c>
      <c r="L14">
        <v>1</v>
      </c>
    </row>
    <row r="15" spans="1:17">
      <c r="A15" s="18">
        <f t="shared" si="0"/>
        <v>44.430900000000001</v>
      </c>
      <c r="B15" s="15">
        <v>31.5</v>
      </c>
      <c r="C15" s="15">
        <v>12.9</v>
      </c>
      <c r="D15" s="19">
        <v>0</v>
      </c>
      <c r="E15" s="12">
        <v>3.0900000000000004E-2</v>
      </c>
      <c r="F15" s="12">
        <v>30.118386243386244</v>
      </c>
      <c r="G15">
        <v>25</v>
      </c>
      <c r="H15">
        <v>106</v>
      </c>
      <c r="J15" t="s">
        <v>14</v>
      </c>
      <c r="K15">
        <v>3</v>
      </c>
      <c r="L15">
        <v>2</v>
      </c>
    </row>
    <row r="16" spans="1:17">
      <c r="A16" s="18">
        <f t="shared" si="0"/>
        <v>27.029299999999999</v>
      </c>
      <c r="B16" s="15">
        <v>16.2</v>
      </c>
      <c r="C16" s="15">
        <v>10.8</v>
      </c>
      <c r="D16" s="19">
        <v>0</v>
      </c>
      <c r="E16" s="18">
        <v>2.9300000000000003E-2</v>
      </c>
      <c r="F16" s="18">
        <v>27.530505952380953</v>
      </c>
      <c r="G16">
        <v>15</v>
      </c>
      <c r="H16">
        <v>51</v>
      </c>
      <c r="J16" t="s">
        <v>14</v>
      </c>
      <c r="K16">
        <v>3</v>
      </c>
      <c r="L16">
        <v>3</v>
      </c>
    </row>
    <row r="17" spans="1:12">
      <c r="A17" s="18">
        <f t="shared" si="0"/>
        <v>66.238200000000006</v>
      </c>
      <c r="B17" s="15">
        <v>27.1</v>
      </c>
      <c r="C17" s="15">
        <v>36.9</v>
      </c>
      <c r="D17" s="19">
        <v>2.2000000000000002</v>
      </c>
      <c r="E17" s="18">
        <v>3.8200000000000012E-2</v>
      </c>
      <c r="F17" s="18">
        <v>22.314999999999998</v>
      </c>
      <c r="G17">
        <v>23</v>
      </c>
      <c r="H17">
        <v>96</v>
      </c>
      <c r="J17" t="s">
        <v>14</v>
      </c>
      <c r="K17">
        <v>3</v>
      </c>
      <c r="L17">
        <v>4</v>
      </c>
    </row>
    <row r="18" spans="1:12">
      <c r="A18" s="18">
        <f t="shared" si="0"/>
        <v>54.833199999999998</v>
      </c>
      <c r="B18" s="15">
        <v>33</v>
      </c>
      <c r="C18" s="15">
        <v>21.8</v>
      </c>
      <c r="D18" s="19">
        <v>0</v>
      </c>
      <c r="E18" s="18">
        <v>3.32E-2</v>
      </c>
      <c r="F18" s="18">
        <v>30.49187945709685</v>
      </c>
      <c r="G18">
        <v>28</v>
      </c>
      <c r="H18">
        <v>122</v>
      </c>
      <c r="J18" t="s">
        <v>14</v>
      </c>
      <c r="K18">
        <v>3</v>
      </c>
      <c r="L18">
        <v>5</v>
      </c>
    </row>
    <row r="19" spans="1:12">
      <c r="A19" s="18">
        <f t="shared" si="0"/>
        <v>46.752500000000005</v>
      </c>
      <c r="B19" s="15">
        <v>28.8</v>
      </c>
      <c r="C19" s="15">
        <v>16.7</v>
      </c>
      <c r="D19" s="19">
        <v>1.2</v>
      </c>
      <c r="E19" s="18">
        <v>5.2499999999999991E-2</v>
      </c>
      <c r="F19" s="18">
        <v>24.9449096225412</v>
      </c>
      <c r="G19">
        <v>26</v>
      </c>
      <c r="H19">
        <v>98</v>
      </c>
      <c r="J19" t="s">
        <v>14</v>
      </c>
      <c r="K19">
        <v>3</v>
      </c>
      <c r="L19">
        <v>6</v>
      </c>
    </row>
    <row r="20" spans="1:12">
      <c r="A20" s="18">
        <f t="shared" si="0"/>
        <v>86.620949999999993</v>
      </c>
      <c r="B20" s="15">
        <v>43.2</v>
      </c>
      <c r="C20" s="15">
        <v>23.3</v>
      </c>
      <c r="D20" s="19">
        <v>20.100000000000001</v>
      </c>
      <c r="E20" s="18">
        <v>2.095E-2</v>
      </c>
      <c r="F20" s="18">
        <v>29.807017543859651</v>
      </c>
      <c r="G20">
        <v>49</v>
      </c>
      <c r="H20">
        <v>196</v>
      </c>
      <c r="J20" t="s">
        <v>21</v>
      </c>
      <c r="K20" t="s">
        <v>41</v>
      </c>
      <c r="L20">
        <v>1</v>
      </c>
    </row>
    <row r="21" spans="1:12">
      <c r="A21" s="18">
        <f t="shared" si="0"/>
        <v>45.595999999999997</v>
      </c>
      <c r="B21" s="15">
        <v>32.4</v>
      </c>
      <c r="C21" s="15">
        <v>10.5</v>
      </c>
      <c r="D21" s="19">
        <v>2.6</v>
      </c>
      <c r="E21" s="12">
        <v>9.6000000000000002E-2</v>
      </c>
      <c r="F21" s="12">
        <v>30.820718170718173</v>
      </c>
      <c r="G21">
        <v>24</v>
      </c>
      <c r="H21">
        <v>134</v>
      </c>
      <c r="J21" t="s">
        <v>21</v>
      </c>
      <c r="K21" t="s">
        <v>41</v>
      </c>
      <c r="L21">
        <v>2</v>
      </c>
    </row>
    <row r="22" spans="1:12">
      <c r="A22" s="18">
        <f t="shared" si="0"/>
        <v>77.54140000000001</v>
      </c>
      <c r="B22" s="15">
        <v>44.2</v>
      </c>
      <c r="C22" s="19">
        <v>25.1</v>
      </c>
      <c r="D22" s="19">
        <v>8.1999999999999993</v>
      </c>
      <c r="E22" s="18">
        <v>4.1399999999999999E-2</v>
      </c>
      <c r="F22" s="18">
        <v>24.799206349206351</v>
      </c>
      <c r="G22">
        <v>60</v>
      </c>
      <c r="H22">
        <v>241</v>
      </c>
      <c r="J22" t="s">
        <v>21</v>
      </c>
      <c r="K22" t="s">
        <v>41</v>
      </c>
      <c r="L22">
        <v>3</v>
      </c>
    </row>
    <row r="23" spans="1:12">
      <c r="A23" s="18">
        <f t="shared" si="0"/>
        <v>90.610599999999991</v>
      </c>
      <c r="B23" s="15">
        <v>49.3</v>
      </c>
      <c r="C23" s="15">
        <v>28</v>
      </c>
      <c r="D23" s="19">
        <v>13.3</v>
      </c>
      <c r="E23" s="18">
        <v>1.0599999999999998E-2</v>
      </c>
      <c r="F23" s="18">
        <v>23.205158730158729</v>
      </c>
      <c r="G23">
        <v>64</v>
      </c>
      <c r="H23">
        <v>273</v>
      </c>
      <c r="J23" t="s">
        <v>21</v>
      </c>
      <c r="K23" t="s">
        <v>41</v>
      </c>
      <c r="L23">
        <v>4</v>
      </c>
    </row>
    <row r="24" spans="1:12">
      <c r="A24" s="18">
        <f t="shared" si="0"/>
        <v>70.4251</v>
      </c>
      <c r="B24" s="15">
        <v>29.1</v>
      </c>
      <c r="C24" s="15">
        <v>28</v>
      </c>
      <c r="D24" s="19">
        <v>13.3</v>
      </c>
      <c r="E24" s="18">
        <v>2.5100000000000001E-2</v>
      </c>
      <c r="F24" s="18">
        <v>25.865774576300897</v>
      </c>
      <c r="G24">
        <v>32</v>
      </c>
      <c r="H24">
        <v>133</v>
      </c>
      <c r="J24" t="s">
        <v>21</v>
      </c>
      <c r="K24" t="s">
        <v>41</v>
      </c>
      <c r="L24">
        <v>5</v>
      </c>
    </row>
    <row r="25" spans="1:12">
      <c r="A25" s="18">
        <f t="shared" si="0"/>
        <v>106.76050000000001</v>
      </c>
      <c r="B25" s="15">
        <v>62.6</v>
      </c>
      <c r="C25" s="15">
        <v>37.9</v>
      </c>
      <c r="D25" s="19">
        <v>6.2</v>
      </c>
      <c r="E25" s="18">
        <v>6.0500000000000012E-2</v>
      </c>
      <c r="F25" s="18">
        <v>24.306784683570395</v>
      </c>
      <c r="G25">
        <v>58</v>
      </c>
      <c r="H25">
        <v>350</v>
      </c>
      <c r="J25" t="s">
        <v>21</v>
      </c>
      <c r="K25" t="s">
        <v>41</v>
      </c>
      <c r="L25">
        <v>6</v>
      </c>
    </row>
    <row r="26" spans="1:12">
      <c r="A26" s="18">
        <f t="shared" si="0"/>
        <v>87.375600000000006</v>
      </c>
      <c r="B26" s="15">
        <v>58.5</v>
      </c>
      <c r="C26" s="15">
        <v>23.9</v>
      </c>
      <c r="D26" s="19">
        <v>4.9000000000000004</v>
      </c>
      <c r="E26" s="18">
        <v>7.5600000000000001E-2</v>
      </c>
      <c r="F26" s="18">
        <v>26.184211866564805</v>
      </c>
      <c r="G26">
        <v>34</v>
      </c>
      <c r="H26">
        <v>252</v>
      </c>
      <c r="J26" t="s">
        <v>21</v>
      </c>
      <c r="K26" t="s">
        <v>42</v>
      </c>
      <c r="L26">
        <v>1</v>
      </c>
    </row>
    <row r="27" spans="1:12">
      <c r="A27" s="18">
        <f t="shared" si="0"/>
        <v>57.936500000000002</v>
      </c>
      <c r="B27" s="15">
        <v>35.6</v>
      </c>
      <c r="C27" s="15">
        <v>22.3</v>
      </c>
      <c r="D27" s="19">
        <v>0</v>
      </c>
      <c r="E27" s="18">
        <v>3.6499999999999998E-2</v>
      </c>
      <c r="F27" s="18">
        <v>28.366284300494822</v>
      </c>
      <c r="G27">
        <v>7</v>
      </c>
      <c r="H27">
        <v>111</v>
      </c>
      <c r="J27" t="s">
        <v>21</v>
      </c>
      <c r="K27" t="s">
        <v>42</v>
      </c>
      <c r="L27">
        <v>2</v>
      </c>
    </row>
    <row r="28" spans="1:12">
      <c r="A28" s="18">
        <f t="shared" si="0"/>
        <v>108.1966</v>
      </c>
      <c r="B28" s="15">
        <v>72</v>
      </c>
      <c r="C28" s="15">
        <v>30.9</v>
      </c>
      <c r="D28" s="19">
        <v>5.2</v>
      </c>
      <c r="E28" s="12">
        <v>9.6599999999999991E-2</v>
      </c>
      <c r="F28" s="12">
        <v>25.685544217687077</v>
      </c>
      <c r="G28">
        <v>45</v>
      </c>
      <c r="H28">
        <v>296</v>
      </c>
      <c r="J28" t="s">
        <v>21</v>
      </c>
      <c r="K28" t="s">
        <v>42</v>
      </c>
      <c r="L28">
        <v>3</v>
      </c>
    </row>
    <row r="29" spans="1:12">
      <c r="A29" s="18">
        <f t="shared" si="0"/>
        <v>52.475699999999996</v>
      </c>
      <c r="B29" s="15">
        <v>33.799999999999997</v>
      </c>
      <c r="C29" s="15">
        <v>16.600000000000001</v>
      </c>
      <c r="D29" s="19">
        <v>2</v>
      </c>
      <c r="E29" s="18">
        <v>7.569999999999999E-2</v>
      </c>
      <c r="F29" s="18">
        <v>28.98545918367347</v>
      </c>
      <c r="G29">
        <v>13</v>
      </c>
      <c r="H29">
        <v>133</v>
      </c>
      <c r="J29" t="s">
        <v>21</v>
      </c>
      <c r="K29" t="s">
        <v>42</v>
      </c>
      <c r="L29">
        <v>4</v>
      </c>
    </row>
    <row r="30" spans="1:12">
      <c r="A30" s="18">
        <f t="shared" si="0"/>
        <v>71.358100000000007</v>
      </c>
      <c r="B30" s="15">
        <v>42.8</v>
      </c>
      <c r="C30" s="15">
        <v>24.1</v>
      </c>
      <c r="D30" s="19">
        <v>4.4000000000000004</v>
      </c>
      <c r="E30" s="18">
        <v>5.8100000000000006E-2</v>
      </c>
      <c r="F30" s="18">
        <v>25.739236111111108</v>
      </c>
      <c r="G30">
        <v>21</v>
      </c>
      <c r="H30">
        <v>158</v>
      </c>
      <c r="J30" t="s">
        <v>21</v>
      </c>
      <c r="K30" t="s">
        <v>42</v>
      </c>
      <c r="L30">
        <v>5</v>
      </c>
    </row>
    <row r="31" spans="1:12">
      <c r="A31" s="18">
        <f t="shared" si="0"/>
        <v>31.453799999999998</v>
      </c>
      <c r="B31" s="15">
        <v>19.399999999999999</v>
      </c>
      <c r="C31" s="15">
        <v>12</v>
      </c>
      <c r="D31" s="19">
        <v>0</v>
      </c>
      <c r="E31" s="18">
        <v>5.3800000000000001E-2</v>
      </c>
      <c r="F31" s="18">
        <v>30.149581650842151</v>
      </c>
      <c r="G31">
        <v>7</v>
      </c>
      <c r="H31">
        <v>71</v>
      </c>
      <c r="J31" t="s">
        <v>21</v>
      </c>
      <c r="K31" t="s">
        <v>42</v>
      </c>
      <c r="L31">
        <v>6</v>
      </c>
    </row>
    <row r="32" spans="1:12">
      <c r="A32" s="18">
        <f t="shared" si="0"/>
        <v>91.844200000000001</v>
      </c>
      <c r="B32" s="15">
        <v>45.1</v>
      </c>
      <c r="C32" s="15">
        <v>30</v>
      </c>
      <c r="D32" s="19">
        <v>16.7</v>
      </c>
      <c r="E32" s="18">
        <v>4.4200000000000003E-2</v>
      </c>
      <c r="F32" s="18">
        <v>25.843952343952346</v>
      </c>
      <c r="G32">
        <v>25</v>
      </c>
      <c r="H32">
        <v>265</v>
      </c>
      <c r="J32" t="s">
        <v>21</v>
      </c>
      <c r="K32" t="s">
        <v>43</v>
      </c>
      <c r="L32">
        <v>1</v>
      </c>
    </row>
    <row r="33" spans="1:12">
      <c r="A33" s="18">
        <f t="shared" si="0"/>
        <v>82.941499999999991</v>
      </c>
      <c r="B33" s="15">
        <v>43.1</v>
      </c>
      <c r="C33" s="15">
        <v>26</v>
      </c>
      <c r="D33" s="19">
        <v>13.8</v>
      </c>
      <c r="E33" s="18">
        <v>4.1500000000000002E-2</v>
      </c>
      <c r="F33" s="18">
        <v>28.376537698412697</v>
      </c>
      <c r="G33">
        <v>36</v>
      </c>
      <c r="H33">
        <v>197</v>
      </c>
      <c r="J33" t="s">
        <v>21</v>
      </c>
      <c r="K33" t="s">
        <v>43</v>
      </c>
      <c r="L33">
        <v>2</v>
      </c>
    </row>
    <row r="34" spans="1:12">
      <c r="A34" s="18">
        <f t="shared" si="0"/>
        <v>136.93390000000002</v>
      </c>
      <c r="B34" s="15">
        <v>76.900000000000006</v>
      </c>
      <c r="C34" s="15">
        <v>53.2</v>
      </c>
      <c r="D34" s="19">
        <v>6.8</v>
      </c>
      <c r="E34" s="20">
        <v>3.3900000000000007E-2</v>
      </c>
      <c r="F34" s="20">
        <v>27.962229437229439</v>
      </c>
      <c r="G34">
        <v>22</v>
      </c>
      <c r="H34">
        <v>572</v>
      </c>
      <c r="J34" t="s">
        <v>21</v>
      </c>
      <c r="K34" t="s">
        <v>43</v>
      </c>
      <c r="L34">
        <v>3</v>
      </c>
    </row>
    <row r="35" spans="1:12">
      <c r="A35" s="18">
        <f t="shared" si="0"/>
        <v>111.95849999999999</v>
      </c>
      <c r="B35" s="15">
        <v>67.7</v>
      </c>
      <c r="C35" s="15">
        <v>30.9</v>
      </c>
      <c r="D35" s="19">
        <v>13.3</v>
      </c>
      <c r="E35" s="18">
        <v>5.8499999999999996E-2</v>
      </c>
      <c r="F35" s="18">
        <v>27.433066411449868</v>
      </c>
      <c r="G35">
        <v>28</v>
      </c>
      <c r="H35">
        <v>292</v>
      </c>
      <c r="J35" t="s">
        <v>21</v>
      </c>
      <c r="K35" t="s">
        <v>43</v>
      </c>
      <c r="L35">
        <v>4</v>
      </c>
    </row>
    <row r="36" spans="1:12">
      <c r="A36" s="18">
        <f t="shared" si="0"/>
        <v>54.8506</v>
      </c>
      <c r="B36" s="15">
        <v>33</v>
      </c>
      <c r="C36" s="15">
        <v>21.8</v>
      </c>
      <c r="D36" s="19">
        <v>0</v>
      </c>
      <c r="E36" s="18">
        <v>5.0599999999999999E-2</v>
      </c>
      <c r="F36" s="18">
        <v>31.317613478139794</v>
      </c>
      <c r="G36">
        <v>42</v>
      </c>
      <c r="H36">
        <v>633</v>
      </c>
      <c r="J36" t="s">
        <v>21</v>
      </c>
      <c r="K36" t="s">
        <v>43</v>
      </c>
      <c r="L36">
        <v>5</v>
      </c>
    </row>
    <row r="37" spans="1:12" s="29" customFormat="1">
      <c r="A37" s="26">
        <f t="shared" si="0"/>
        <v>170.47499999999999</v>
      </c>
      <c r="B37" s="27">
        <v>72.599999999999994</v>
      </c>
      <c r="C37" s="27">
        <v>46.7</v>
      </c>
      <c r="D37" s="28">
        <v>51.1</v>
      </c>
      <c r="E37" s="26">
        <v>7.4999999999999997E-2</v>
      </c>
      <c r="F37" s="26">
        <v>33.992955465587045</v>
      </c>
      <c r="G37">
        <v>25</v>
      </c>
      <c r="H37">
        <v>300</v>
      </c>
      <c r="J37" s="29" t="s">
        <v>21</v>
      </c>
      <c r="K37" t="s">
        <v>43</v>
      </c>
      <c r="L37">
        <v>6</v>
      </c>
    </row>
    <row r="38" spans="1:12" s="29" customFormat="1">
      <c r="A38" s="26">
        <f t="shared" si="0"/>
        <v>203.30480000000003</v>
      </c>
      <c r="B38" s="27">
        <v>110.4</v>
      </c>
      <c r="C38" s="27">
        <v>90.5</v>
      </c>
      <c r="D38" s="28">
        <v>2.2999999999999998</v>
      </c>
      <c r="E38" s="26">
        <v>0.1048</v>
      </c>
      <c r="F38" s="26">
        <v>67.082122507122506</v>
      </c>
      <c r="G38">
        <v>104</v>
      </c>
      <c r="H38">
        <v>824</v>
      </c>
      <c r="J38" s="29" t="s">
        <v>22</v>
      </c>
      <c r="K38" s="29" t="s">
        <v>44</v>
      </c>
      <c r="L38">
        <v>1</v>
      </c>
    </row>
    <row r="39" spans="1:12" s="29" customFormat="1">
      <c r="A39" s="26">
        <f t="shared" si="0"/>
        <v>148.16389999999998</v>
      </c>
      <c r="B39" s="27">
        <v>77.8</v>
      </c>
      <c r="C39" s="27">
        <v>61.7</v>
      </c>
      <c r="D39" s="28">
        <v>8.6</v>
      </c>
      <c r="E39" s="26">
        <v>6.3899999999999998E-2</v>
      </c>
      <c r="F39" s="26">
        <v>36.579184704184705</v>
      </c>
      <c r="G39">
        <v>70</v>
      </c>
      <c r="H39">
        <v>475</v>
      </c>
      <c r="J39" s="29" t="s">
        <v>22</v>
      </c>
      <c r="K39" s="29" t="s">
        <v>44</v>
      </c>
      <c r="L39">
        <v>2</v>
      </c>
    </row>
    <row r="40" spans="1:12" s="29" customFormat="1">
      <c r="A40" s="26">
        <f t="shared" si="0"/>
        <v>190.6474</v>
      </c>
      <c r="B40" s="27">
        <v>111.8</v>
      </c>
      <c r="C40" s="27">
        <v>55.2</v>
      </c>
      <c r="D40" s="28">
        <v>23.5</v>
      </c>
      <c r="E40" s="30">
        <v>0.1474</v>
      </c>
      <c r="F40" s="30">
        <v>43.931972789115648</v>
      </c>
      <c r="G40">
        <v>63</v>
      </c>
      <c r="H40">
        <v>474</v>
      </c>
      <c r="J40" s="29" t="s">
        <v>22</v>
      </c>
      <c r="K40" s="29" t="s">
        <v>44</v>
      </c>
      <c r="L40">
        <v>3</v>
      </c>
    </row>
    <row r="41" spans="1:12" s="29" customFormat="1">
      <c r="A41" s="26">
        <f t="shared" si="0"/>
        <v>103.94510000000001</v>
      </c>
      <c r="B41" s="27">
        <v>50.7</v>
      </c>
      <c r="C41" s="27">
        <v>35.1</v>
      </c>
      <c r="D41" s="28">
        <v>18.100000000000001</v>
      </c>
      <c r="E41" s="26">
        <v>4.5099999999999994E-2</v>
      </c>
      <c r="F41" s="26">
        <v>35.240580847723706</v>
      </c>
      <c r="G41">
        <v>65</v>
      </c>
      <c r="H41">
        <v>353</v>
      </c>
      <c r="J41" s="29" t="s">
        <v>22</v>
      </c>
      <c r="K41" s="29" t="s">
        <v>44</v>
      </c>
      <c r="L41">
        <v>4</v>
      </c>
    </row>
    <row r="42" spans="1:12" s="29" customFormat="1">
      <c r="A42" s="26">
        <f t="shared" si="0"/>
        <v>61.195799999999991</v>
      </c>
      <c r="B42" s="27">
        <v>42.9</v>
      </c>
      <c r="C42" s="27">
        <v>18.2</v>
      </c>
      <c r="D42" s="28">
        <v>0</v>
      </c>
      <c r="E42" s="26">
        <v>9.5799999999999996E-2</v>
      </c>
      <c r="F42" s="26">
        <v>42.696310607576365</v>
      </c>
      <c r="G42">
        <v>61</v>
      </c>
      <c r="H42">
        <v>297</v>
      </c>
      <c r="J42" s="29" t="s">
        <v>22</v>
      </c>
      <c r="K42" s="29" t="s">
        <v>44</v>
      </c>
      <c r="L42">
        <v>5</v>
      </c>
    </row>
    <row r="43" spans="1:12" s="29" customFormat="1">
      <c r="A43" s="26">
        <f t="shared" si="0"/>
        <v>112.73940000000002</v>
      </c>
      <c r="B43" s="27">
        <v>58.7</v>
      </c>
      <c r="C43" s="27">
        <v>51.6</v>
      </c>
      <c r="D43" s="28">
        <v>2.4</v>
      </c>
      <c r="E43" s="26">
        <v>3.9400000000000004E-2</v>
      </c>
      <c r="F43" s="26">
        <v>32.062048184658479</v>
      </c>
      <c r="G43">
        <v>67</v>
      </c>
      <c r="H43">
        <v>432</v>
      </c>
      <c r="J43" s="29" t="s">
        <v>22</v>
      </c>
      <c r="K43" s="29" t="s">
        <v>44</v>
      </c>
      <c r="L43">
        <v>6</v>
      </c>
    </row>
    <row r="44" spans="1:12" s="29" customFormat="1">
      <c r="A44" s="26">
        <f t="shared" si="0"/>
        <v>29.385199999999998</v>
      </c>
      <c r="B44" s="27">
        <v>19</v>
      </c>
      <c r="C44" s="27">
        <v>4.9000000000000004</v>
      </c>
      <c r="D44" s="28">
        <v>5.4</v>
      </c>
      <c r="E44" s="26">
        <v>8.5199999999999984E-2</v>
      </c>
      <c r="F44" s="26">
        <v>35.958365264121845</v>
      </c>
      <c r="G44">
        <v>8</v>
      </c>
      <c r="H44">
        <v>73</v>
      </c>
      <c r="J44" s="29" t="s">
        <v>22</v>
      </c>
      <c r="K44" s="29" t="s">
        <v>45</v>
      </c>
      <c r="L44">
        <v>1</v>
      </c>
    </row>
    <row r="45" spans="1:12" s="29" customFormat="1">
      <c r="A45" s="26">
        <f t="shared" si="0"/>
        <v>39.757080000000002</v>
      </c>
      <c r="B45" s="27">
        <v>20</v>
      </c>
      <c r="C45" s="27">
        <v>13.6</v>
      </c>
      <c r="D45" s="28">
        <v>6.1</v>
      </c>
      <c r="E45" s="26">
        <v>5.7079999999999999E-2</v>
      </c>
      <c r="F45" s="26">
        <v>29.084126984126982</v>
      </c>
      <c r="G45">
        <v>17</v>
      </c>
      <c r="H45">
        <v>121</v>
      </c>
      <c r="J45" s="29" t="s">
        <v>22</v>
      </c>
      <c r="K45" s="29" t="s">
        <v>45</v>
      </c>
      <c r="L45">
        <v>2</v>
      </c>
    </row>
    <row r="46" spans="1:12" s="29" customFormat="1">
      <c r="A46" s="26">
        <f t="shared" si="0"/>
        <v>29.4617</v>
      </c>
      <c r="B46" s="27">
        <v>16.600000000000001</v>
      </c>
      <c r="C46" s="27">
        <v>9.6999999999999993</v>
      </c>
      <c r="D46" s="28">
        <v>3.1</v>
      </c>
      <c r="E46" s="26">
        <v>6.1699999999999998E-2</v>
      </c>
      <c r="F46" s="26">
        <v>27.265151515151512</v>
      </c>
      <c r="G46">
        <v>11</v>
      </c>
      <c r="H46">
        <v>126</v>
      </c>
      <c r="J46" s="29" t="s">
        <v>22</v>
      </c>
      <c r="K46" s="29" t="s">
        <v>45</v>
      </c>
      <c r="L46">
        <v>3</v>
      </c>
    </row>
    <row r="47" spans="1:12" s="29" customFormat="1">
      <c r="A47" s="26">
        <f t="shared" si="0"/>
        <v>65.784700000000001</v>
      </c>
      <c r="B47" s="27">
        <v>38.6</v>
      </c>
      <c r="C47" s="27">
        <v>10.4</v>
      </c>
      <c r="D47" s="28">
        <v>16.7</v>
      </c>
      <c r="E47" s="26">
        <v>8.4699999999999998E-2</v>
      </c>
      <c r="F47" s="26">
        <v>29.397735760971056</v>
      </c>
      <c r="G47">
        <v>9</v>
      </c>
      <c r="H47">
        <v>159</v>
      </c>
      <c r="J47" s="29" t="s">
        <v>22</v>
      </c>
      <c r="K47" s="29" t="s">
        <v>45</v>
      </c>
      <c r="L47">
        <v>4</v>
      </c>
    </row>
    <row r="48" spans="1:12" s="29" customFormat="1">
      <c r="A48" s="26">
        <f t="shared" si="0"/>
        <v>12.940100000000001</v>
      </c>
      <c r="B48" s="27">
        <v>7.2</v>
      </c>
      <c r="C48" s="27">
        <v>5.6</v>
      </c>
      <c r="D48" s="28">
        <v>0.1</v>
      </c>
      <c r="E48" s="26">
        <v>4.0100000000000004E-2</v>
      </c>
      <c r="F48" s="26">
        <v>30.409382284382282</v>
      </c>
      <c r="G48">
        <v>11</v>
      </c>
      <c r="H48">
        <v>78</v>
      </c>
      <c r="J48" s="29" t="s">
        <v>22</v>
      </c>
      <c r="K48" s="29" t="s">
        <v>45</v>
      </c>
      <c r="L48">
        <v>5</v>
      </c>
    </row>
    <row r="49" spans="1:12" s="29" customFormat="1">
      <c r="A49" s="26">
        <f t="shared" si="0"/>
        <v>103.61279999999999</v>
      </c>
      <c r="B49" s="27">
        <v>69.3</v>
      </c>
      <c r="C49" s="27">
        <v>19.5</v>
      </c>
      <c r="D49" s="28">
        <v>14.7</v>
      </c>
      <c r="E49" s="26">
        <v>0.11280000000000001</v>
      </c>
      <c r="F49" s="26">
        <v>27.556349206349203</v>
      </c>
      <c r="G49">
        <v>16</v>
      </c>
      <c r="H49">
        <v>299</v>
      </c>
      <c r="J49" s="29" t="s">
        <v>22</v>
      </c>
      <c r="K49" s="29" t="s">
        <v>45</v>
      </c>
      <c r="L49">
        <v>6</v>
      </c>
    </row>
    <row r="50" spans="1:12" s="29" customFormat="1">
      <c r="A50" s="26">
        <f t="shared" si="0"/>
        <v>62.848199999999999</v>
      </c>
      <c r="B50" s="27">
        <v>30.7</v>
      </c>
      <c r="C50" s="27">
        <v>16.7</v>
      </c>
      <c r="D50" s="28">
        <v>15.4</v>
      </c>
      <c r="E50" s="26">
        <v>4.8200000000000007E-2</v>
      </c>
      <c r="F50" s="26">
        <v>25.385505698005701</v>
      </c>
      <c r="G50">
        <v>27</v>
      </c>
      <c r="H50">
        <v>191</v>
      </c>
      <c r="J50" s="29" t="s">
        <v>22</v>
      </c>
      <c r="K50" s="29" t="s">
        <v>46</v>
      </c>
      <c r="L50">
        <v>1</v>
      </c>
    </row>
    <row r="51" spans="1:12" s="29" customFormat="1">
      <c r="A51" s="26">
        <f t="shared" si="0"/>
        <v>39.230000000000004</v>
      </c>
      <c r="B51" s="27">
        <v>20.2</v>
      </c>
      <c r="C51" s="27">
        <v>11</v>
      </c>
      <c r="D51" s="28">
        <v>8</v>
      </c>
      <c r="E51" s="30">
        <v>3.0000000000000006E-2</v>
      </c>
      <c r="F51" s="30">
        <v>38.564848484848483</v>
      </c>
      <c r="G51">
        <v>25</v>
      </c>
      <c r="H51">
        <v>205</v>
      </c>
      <c r="J51" s="29" t="s">
        <v>22</v>
      </c>
      <c r="K51" s="29" t="s">
        <v>46</v>
      </c>
      <c r="L51">
        <v>2</v>
      </c>
    </row>
    <row r="52" spans="1:12" s="29" customFormat="1">
      <c r="A52" s="26">
        <f t="shared" si="0"/>
        <v>65.347399999999993</v>
      </c>
      <c r="B52" s="27">
        <v>37.4</v>
      </c>
      <c r="C52" s="27">
        <v>19.3</v>
      </c>
      <c r="D52" s="28">
        <v>8.6</v>
      </c>
      <c r="E52" s="26">
        <v>4.7400000000000012E-2</v>
      </c>
      <c r="F52" s="26">
        <v>28.654365079365078</v>
      </c>
      <c r="G52">
        <v>39</v>
      </c>
      <c r="H52">
        <v>248</v>
      </c>
      <c r="J52" s="29" t="s">
        <v>22</v>
      </c>
      <c r="K52" s="29" t="s">
        <v>46</v>
      </c>
      <c r="L52">
        <v>3</v>
      </c>
    </row>
    <row r="53" spans="1:12" s="29" customFormat="1">
      <c r="A53" s="26">
        <f t="shared" si="0"/>
        <v>98.542299999999997</v>
      </c>
      <c r="B53" s="27">
        <v>38.4</v>
      </c>
      <c r="C53" s="27">
        <v>20.100000000000001</v>
      </c>
      <c r="D53" s="28">
        <v>40</v>
      </c>
      <c r="E53" s="26">
        <v>4.2300000000000004E-2</v>
      </c>
      <c r="F53" s="26">
        <v>30.057922077922079</v>
      </c>
      <c r="G53">
        <v>25</v>
      </c>
      <c r="H53">
        <v>148</v>
      </c>
      <c r="J53" s="29" t="s">
        <v>22</v>
      </c>
      <c r="K53" s="29" t="s">
        <v>46</v>
      </c>
      <c r="L53">
        <v>4</v>
      </c>
    </row>
    <row r="54" spans="1:12" s="29" customFormat="1">
      <c r="A54" s="26">
        <f t="shared" si="0"/>
        <v>42.146999999999998</v>
      </c>
      <c r="B54" s="27">
        <v>23.2</v>
      </c>
      <c r="C54" s="27">
        <v>6.3</v>
      </c>
      <c r="D54" s="28">
        <v>12.6</v>
      </c>
      <c r="E54" s="26">
        <v>4.7E-2</v>
      </c>
      <c r="F54" s="26">
        <v>26.375661375661377</v>
      </c>
      <c r="G54">
        <v>37</v>
      </c>
      <c r="H54">
        <v>227</v>
      </c>
      <c r="J54" s="29" t="s">
        <v>22</v>
      </c>
      <c r="K54" s="29" t="s">
        <v>46</v>
      </c>
      <c r="L54">
        <v>5</v>
      </c>
    </row>
    <row r="55" spans="1:12" s="29" customFormat="1">
      <c r="A55" s="26">
        <f t="shared" si="0"/>
        <v>73.5261</v>
      </c>
      <c r="B55" s="27">
        <v>38</v>
      </c>
      <c r="C55" s="27">
        <v>19.399999999999999</v>
      </c>
      <c r="D55" s="28">
        <v>16.100000000000001</v>
      </c>
      <c r="E55" s="26">
        <v>2.6100000000000005E-2</v>
      </c>
      <c r="F55" s="26">
        <v>28.143019943019944</v>
      </c>
      <c r="G55">
        <v>37</v>
      </c>
      <c r="H55">
        <v>323</v>
      </c>
      <c r="J55" s="29" t="s">
        <v>22</v>
      </c>
      <c r="K55" s="29" t="s">
        <v>46</v>
      </c>
      <c r="L55">
        <v>6</v>
      </c>
    </row>
    <row r="57" spans="1:12">
      <c r="A57" s="7"/>
    </row>
    <row r="58" spans="1:12">
      <c r="A58" s="2"/>
    </row>
    <row r="59" spans="1:12">
      <c r="A59" s="2"/>
    </row>
    <row r="61" spans="1:12">
      <c r="A61" s="7"/>
    </row>
    <row r="63" spans="1:12">
      <c r="A63" s="2"/>
    </row>
  </sheetData>
  <pageMargins left="0.7" right="0.7" top="0.75" bottom="0.75" header="0.3" footer="0.3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4"/>
  <sheetViews>
    <sheetView zoomScale="125" zoomScaleNormal="125" zoomScalePageLayoutView="125" workbookViewId="0">
      <selection activeCell="F3" sqref="F3"/>
    </sheetView>
  </sheetViews>
  <sheetFormatPr baseColWidth="10" defaultColWidth="8.83203125" defaultRowHeight="14" x14ac:dyDescent="0"/>
  <cols>
    <col min="1" max="1" width="12.1640625" bestFit="1" customWidth="1"/>
    <col min="2" max="2" width="27.33203125" bestFit="1" customWidth="1"/>
    <col min="4" max="4" width="15" bestFit="1" customWidth="1"/>
    <col min="5" max="5" width="14.1640625" bestFit="1" customWidth="1"/>
    <col min="6" max="6" width="14.1640625" customWidth="1"/>
  </cols>
  <sheetData>
    <row r="1" spans="1:15">
      <c r="A1" s="25" t="s">
        <v>31</v>
      </c>
      <c r="B1" s="25"/>
      <c r="C1" s="25"/>
      <c r="D1" s="25"/>
      <c r="E1" s="25"/>
    </row>
    <row r="2" spans="1:15">
      <c r="A2" s="1" t="s">
        <v>27</v>
      </c>
      <c r="B2" t="s">
        <v>26</v>
      </c>
      <c r="C2" t="s">
        <v>23</v>
      </c>
      <c r="D2" t="s">
        <v>24</v>
      </c>
      <c r="E2" t="s">
        <v>25</v>
      </c>
      <c r="F2" t="s">
        <v>28</v>
      </c>
      <c r="H2" t="s">
        <v>19</v>
      </c>
      <c r="I2" t="s">
        <v>20</v>
      </c>
    </row>
    <row r="3" spans="1:15">
      <c r="A3" s="18">
        <f>'Biomass stems data per quadrat'!A2/0.0625</f>
        <v>1131.8383999999999</v>
      </c>
      <c r="B3" s="18">
        <f>'Biomass stems data per quadrat'!B2/0.0625</f>
        <v>708.8</v>
      </c>
      <c r="C3" s="18">
        <f>'Biomass stems data per quadrat'!C2/0.0625</f>
        <v>356.8</v>
      </c>
      <c r="D3" s="18">
        <f>'Biomass stems data per quadrat'!D2/0.0625</f>
        <v>65.599999999999994</v>
      </c>
      <c r="E3" s="18">
        <f>'Biomass stems data per quadrat'!E2/0.0625</f>
        <v>0.63840000000000008</v>
      </c>
      <c r="F3" s="12">
        <v>31.878703703703707</v>
      </c>
      <c r="H3" t="s">
        <v>14</v>
      </c>
      <c r="I3">
        <v>1</v>
      </c>
    </row>
    <row r="4" spans="1:15">
      <c r="A4" s="18">
        <f>'Biomass stems data per quadrat'!A3/0.0625</f>
        <v>1368.4960000000001</v>
      </c>
      <c r="B4" s="18">
        <f>'Biomass stems data per quadrat'!B3/0.0625</f>
        <v>996.8</v>
      </c>
      <c r="C4" s="18">
        <f>'Biomass stems data per quadrat'!C3/0.0625</f>
        <v>328</v>
      </c>
      <c r="D4" s="18">
        <f>'Biomass stems data per quadrat'!D3/0.0625</f>
        <v>43.2</v>
      </c>
      <c r="E4" s="18">
        <f>'Biomass stems data per quadrat'!E3/0.0625</f>
        <v>0.49599999999999989</v>
      </c>
      <c r="F4" s="18">
        <v>26.156640989729219</v>
      </c>
      <c r="H4" t="s">
        <v>14</v>
      </c>
      <c r="I4">
        <v>1</v>
      </c>
    </row>
    <row r="5" spans="1:15">
      <c r="A5" s="18">
        <f>'Biomass stems data per quadrat'!A4/0.0625</f>
        <v>626.01920000000007</v>
      </c>
      <c r="B5" s="18">
        <f>'Biomass stems data per quadrat'!B4/0.0625</f>
        <v>339.2</v>
      </c>
      <c r="C5" s="18">
        <f>'Biomass stems data per quadrat'!C4/0.0625</f>
        <v>214.4</v>
      </c>
      <c r="D5" s="18">
        <f>'Biomass stems data per quadrat'!D4/0.0625</f>
        <v>72</v>
      </c>
      <c r="E5" s="18">
        <f>'Biomass stems data per quadrat'!E4/0.0625</f>
        <v>0.41920000000000002</v>
      </c>
      <c r="F5" s="18">
        <v>24.414321789321789</v>
      </c>
      <c r="H5" t="s">
        <v>14</v>
      </c>
      <c r="I5">
        <v>1</v>
      </c>
    </row>
    <row r="6" spans="1:15">
      <c r="A6" s="18">
        <f>'Biomass stems data per quadrat'!A5/0.0625</f>
        <v>944.55359999999996</v>
      </c>
      <c r="B6" s="18">
        <f>'Biomass stems data per quadrat'!B5/0.0625</f>
        <v>601.6</v>
      </c>
      <c r="C6" s="18">
        <f>'Biomass stems data per quadrat'!C5/0.0625</f>
        <v>304</v>
      </c>
      <c r="D6" s="18">
        <f>'Biomass stems data per quadrat'!D5/0.0625</f>
        <v>38.4</v>
      </c>
      <c r="E6" s="18">
        <f>'Biomass stems data per quadrat'!E5/0.0625</f>
        <v>0.55360000000000009</v>
      </c>
      <c r="F6" s="18">
        <v>27.113861832611832</v>
      </c>
      <c r="H6" t="s">
        <v>14</v>
      </c>
      <c r="I6">
        <v>1</v>
      </c>
    </row>
    <row r="7" spans="1:15">
      <c r="A7" s="18">
        <f>'Biomass stems data per quadrat'!A6/0.0625</f>
        <v>770.13119999999992</v>
      </c>
      <c r="B7" s="18">
        <f>'Biomass stems data per quadrat'!B6/0.0625</f>
        <v>472</v>
      </c>
      <c r="C7" s="18">
        <f>'Biomass stems data per quadrat'!C6/0.0625</f>
        <v>252.8</v>
      </c>
      <c r="D7" s="18">
        <f>'Biomass stems data per quadrat'!D6/0.0625</f>
        <v>44.8</v>
      </c>
      <c r="E7" s="18">
        <f>'Biomass stems data per quadrat'!E6/0.0625</f>
        <v>0.53120000000000001</v>
      </c>
      <c r="F7" s="18">
        <v>32.400595238095235</v>
      </c>
      <c r="H7" t="s">
        <v>14</v>
      </c>
      <c r="I7">
        <v>1</v>
      </c>
      <c r="L7" s="23"/>
      <c r="O7" s="18"/>
    </row>
    <row r="8" spans="1:15">
      <c r="A8" s="18">
        <f>'Biomass stems data per quadrat'!A7/0.0625</f>
        <v>1410.3152</v>
      </c>
      <c r="B8" s="18">
        <f>'Biomass stems data per quadrat'!B7/0.0625</f>
        <v>844.8</v>
      </c>
      <c r="C8" s="18">
        <f>'Biomass stems data per quadrat'!C7/0.0625</f>
        <v>540.79999999999995</v>
      </c>
      <c r="D8" s="18">
        <f>'Biomass stems data per quadrat'!D7/0.0625</f>
        <v>24</v>
      </c>
      <c r="E8" s="18">
        <f>'Biomass stems data per quadrat'!E7/0.0625</f>
        <v>0.71519999999999984</v>
      </c>
      <c r="F8" s="18">
        <v>27.350428153717626</v>
      </c>
      <c r="H8" t="s">
        <v>14</v>
      </c>
      <c r="I8">
        <v>1</v>
      </c>
    </row>
    <row r="9" spans="1:15">
      <c r="A9" s="18">
        <f>'Biomass stems data per quadrat'!A8/0.0625</f>
        <v>2392.2624000000001</v>
      </c>
      <c r="B9" s="18">
        <f>'Biomass stems data per quadrat'!B8/0.0625</f>
        <v>1360</v>
      </c>
      <c r="C9" s="18">
        <f>'Biomass stems data per quadrat'!C8/0.0625</f>
        <v>1032</v>
      </c>
      <c r="D9" s="18">
        <f>'Biomass stems data per quadrat'!D8/0.0625</f>
        <v>0</v>
      </c>
      <c r="E9" s="18">
        <f>'Biomass stems data per quadrat'!E8/0.0625</f>
        <v>0.26240000000000002</v>
      </c>
      <c r="F9" s="18">
        <v>26.495426065162906</v>
      </c>
      <c r="H9" t="s">
        <v>14</v>
      </c>
      <c r="I9">
        <v>2</v>
      </c>
    </row>
    <row r="10" spans="1:15">
      <c r="A10" s="18">
        <f>'Biomass stems data per quadrat'!A9/0.0625</f>
        <v>694.76</v>
      </c>
      <c r="B10" s="18">
        <f>'Biomass stems data per quadrat'!B9/0.0625</f>
        <v>371.2</v>
      </c>
      <c r="C10" s="18">
        <f>'Biomass stems data per quadrat'!C9/0.0625</f>
        <v>284.8</v>
      </c>
      <c r="D10" s="18">
        <f>'Biomass stems data per quadrat'!D9/0.0625</f>
        <v>38.4</v>
      </c>
      <c r="E10" s="18">
        <f>'Biomass stems data per quadrat'!E9/0.0625</f>
        <v>0.36</v>
      </c>
      <c r="F10" s="12">
        <v>24.805627705627707</v>
      </c>
      <c r="H10" t="s">
        <v>14</v>
      </c>
      <c r="I10">
        <v>2</v>
      </c>
    </row>
    <row r="11" spans="1:15">
      <c r="A11" s="18">
        <f>'Biomass stems data per quadrat'!A10/0.0625</f>
        <v>694.75040000000013</v>
      </c>
      <c r="B11" s="18">
        <f>'Biomass stems data per quadrat'!B10/0.0625</f>
        <v>380.8</v>
      </c>
      <c r="C11" s="18">
        <f>'Biomass stems data per quadrat'!C10/0.0625</f>
        <v>302.39999999999998</v>
      </c>
      <c r="D11" s="18">
        <f>'Biomass stems data per quadrat'!D10/0.0625</f>
        <v>11.2</v>
      </c>
      <c r="E11" s="18">
        <f>'Biomass stems data per quadrat'!E10/0.0625</f>
        <v>0.35039999999999999</v>
      </c>
      <c r="F11" s="20">
        <v>24.168253968253964</v>
      </c>
      <c r="H11" t="s">
        <v>14</v>
      </c>
      <c r="I11">
        <v>2</v>
      </c>
      <c r="O11" s="18"/>
    </row>
    <row r="12" spans="1:15">
      <c r="A12" s="18">
        <f>'Biomass stems data per quadrat'!A11/0.0625</f>
        <v>715.56479999999999</v>
      </c>
      <c r="B12" s="18">
        <f>'Biomass stems data per quadrat'!B11/0.0625</f>
        <v>252.8</v>
      </c>
      <c r="C12" s="18">
        <f>'Biomass stems data per quadrat'!C11/0.0625</f>
        <v>329.6</v>
      </c>
      <c r="D12" s="18">
        <f>'Biomass stems data per quadrat'!D11/0.0625</f>
        <v>132.80000000000001</v>
      </c>
      <c r="E12" s="18">
        <f>'Biomass stems data per quadrat'!E11/0.0625</f>
        <v>0.36480000000000001</v>
      </c>
      <c r="F12" s="18">
        <v>24.526190476190475</v>
      </c>
      <c r="H12" t="s">
        <v>14</v>
      </c>
      <c r="I12">
        <v>2</v>
      </c>
      <c r="O12" s="18"/>
    </row>
    <row r="13" spans="1:15">
      <c r="A13" s="18">
        <f>'Biomass stems data per quadrat'!A12/0.0625</f>
        <v>589.20960000000002</v>
      </c>
      <c r="B13" s="18">
        <f>'Biomass stems data per quadrat'!B12/0.0625</f>
        <v>228.8</v>
      </c>
      <c r="C13" s="18">
        <f>'Biomass stems data per quadrat'!C12/0.0625</f>
        <v>324.8</v>
      </c>
      <c r="D13" s="18">
        <f>'Biomass stems data per quadrat'!D12/0.0625</f>
        <v>35.200000000000003</v>
      </c>
      <c r="E13" s="18">
        <f>'Biomass stems data per quadrat'!E12/0.0625</f>
        <v>0.40960000000000002</v>
      </c>
      <c r="F13" s="18">
        <v>25.029950869236586</v>
      </c>
      <c r="H13" t="s">
        <v>14</v>
      </c>
      <c r="I13">
        <v>2</v>
      </c>
      <c r="N13" s="23"/>
      <c r="O13" s="18"/>
    </row>
    <row r="14" spans="1:15">
      <c r="A14" s="18">
        <f>'Biomass stems data per quadrat'!A13/0.0625</f>
        <v>938.09280000000001</v>
      </c>
      <c r="B14" s="18">
        <f>'Biomass stems data per quadrat'!B13/0.0625</f>
        <v>550.4</v>
      </c>
      <c r="C14" s="18">
        <f>'Biomass stems data per quadrat'!C13/0.0625</f>
        <v>324.8</v>
      </c>
      <c r="D14" s="18">
        <f>'Biomass stems data per quadrat'!D13/0.0625</f>
        <v>62.4</v>
      </c>
      <c r="E14" s="18">
        <f>'Biomass stems data per quadrat'!E13/0.0625</f>
        <v>0.49280000000000007</v>
      </c>
      <c r="F14" s="18">
        <v>22.763005050505051</v>
      </c>
      <c r="H14" t="s">
        <v>14</v>
      </c>
      <c r="I14">
        <v>2</v>
      </c>
      <c r="O14" s="18"/>
    </row>
    <row r="15" spans="1:15">
      <c r="A15" s="18">
        <f>'Biomass stems data per quadrat'!A14/0.0625</f>
        <v>1542.9216000000001</v>
      </c>
      <c r="B15" s="18">
        <f>'Biomass stems data per quadrat'!B14/0.0625</f>
        <v>819.2</v>
      </c>
      <c r="C15" s="18">
        <f>'Biomass stems data per quadrat'!C14/0.0625</f>
        <v>684.8</v>
      </c>
      <c r="D15" s="18">
        <f>'Biomass stems data per quadrat'!D14/0.0625</f>
        <v>38.4</v>
      </c>
      <c r="E15" s="18">
        <f>'Biomass stems data per quadrat'!E14/0.0625</f>
        <v>0.52160000000000006</v>
      </c>
      <c r="F15" s="18">
        <v>28.905607242897155</v>
      </c>
      <c r="H15" t="s">
        <v>14</v>
      </c>
      <c r="I15">
        <v>3</v>
      </c>
    </row>
    <row r="16" spans="1:15">
      <c r="A16" s="18">
        <f>'Biomass stems data per quadrat'!A15/0.0625</f>
        <v>710.89440000000002</v>
      </c>
      <c r="B16" s="18">
        <f>'Biomass stems data per quadrat'!B15/0.0625</f>
        <v>504</v>
      </c>
      <c r="C16" s="18">
        <f>'Biomass stems data per quadrat'!C15/0.0625</f>
        <v>206.4</v>
      </c>
      <c r="D16" s="18">
        <f>'Biomass stems data per quadrat'!D15/0.0625</f>
        <v>0</v>
      </c>
      <c r="E16" s="18">
        <f>'Biomass stems data per quadrat'!E15/0.0625</f>
        <v>0.49440000000000006</v>
      </c>
      <c r="F16" s="12">
        <v>30.118386243386244</v>
      </c>
      <c r="H16" t="s">
        <v>14</v>
      </c>
      <c r="I16">
        <v>3</v>
      </c>
    </row>
    <row r="17" spans="1:9">
      <c r="A17" s="18">
        <f>'Biomass stems data per quadrat'!A16/0.0625</f>
        <v>432.46879999999999</v>
      </c>
      <c r="B17" s="18">
        <f>'Biomass stems data per quadrat'!B16/0.0625</f>
        <v>259.2</v>
      </c>
      <c r="C17" s="18">
        <f>'Biomass stems data per quadrat'!C16/0.0625</f>
        <v>172.8</v>
      </c>
      <c r="D17" s="18">
        <f>'Biomass stems data per quadrat'!D16/0.0625</f>
        <v>0</v>
      </c>
      <c r="E17" s="18">
        <f>'Biomass stems data per quadrat'!E16/0.0625</f>
        <v>0.46880000000000005</v>
      </c>
      <c r="F17" s="18">
        <v>27.530505952380953</v>
      </c>
      <c r="H17" t="s">
        <v>14</v>
      </c>
      <c r="I17">
        <v>3</v>
      </c>
    </row>
    <row r="18" spans="1:9">
      <c r="A18" s="18">
        <f>'Biomass stems data per quadrat'!A17/0.0625</f>
        <v>1059.8112000000001</v>
      </c>
      <c r="B18" s="18">
        <f>'Biomass stems data per quadrat'!B17/0.0625</f>
        <v>433.6</v>
      </c>
      <c r="C18" s="18">
        <f>'Biomass stems data per quadrat'!C17/0.0625</f>
        <v>590.4</v>
      </c>
      <c r="D18" s="18">
        <f>'Biomass stems data per quadrat'!D17/0.0625</f>
        <v>35.200000000000003</v>
      </c>
      <c r="E18" s="18">
        <f>'Biomass stems data per quadrat'!E17/0.0625</f>
        <v>0.61120000000000019</v>
      </c>
      <c r="F18" s="18">
        <v>22.314999999999998</v>
      </c>
      <c r="H18" t="s">
        <v>14</v>
      </c>
      <c r="I18">
        <v>3</v>
      </c>
    </row>
    <row r="19" spans="1:9">
      <c r="A19" s="18">
        <f>'Biomass stems data per quadrat'!A18/0.0625</f>
        <v>877.33119999999997</v>
      </c>
      <c r="B19" s="18">
        <f>'Biomass stems data per quadrat'!B18/0.0625</f>
        <v>528</v>
      </c>
      <c r="C19" s="18">
        <f>'Biomass stems data per quadrat'!C18/0.0625</f>
        <v>348.8</v>
      </c>
      <c r="D19" s="18">
        <f>'Biomass stems data per quadrat'!D18/0.0625</f>
        <v>0</v>
      </c>
      <c r="E19" s="18">
        <f>'Biomass stems data per quadrat'!E18/0.0625</f>
        <v>0.53120000000000001</v>
      </c>
      <c r="F19" s="18">
        <v>30.49187945709685</v>
      </c>
      <c r="H19" t="s">
        <v>14</v>
      </c>
      <c r="I19">
        <v>3</v>
      </c>
    </row>
    <row r="20" spans="1:9">
      <c r="A20" s="18">
        <f>'Biomass stems data per quadrat'!A19/0.0625</f>
        <v>748.04000000000008</v>
      </c>
      <c r="B20" s="18">
        <f>'Biomass stems data per quadrat'!B19/0.0625</f>
        <v>460.8</v>
      </c>
      <c r="C20" s="18">
        <f>'Biomass stems data per quadrat'!C19/0.0625</f>
        <v>267.2</v>
      </c>
      <c r="D20" s="18">
        <f>'Biomass stems data per quadrat'!D19/0.0625</f>
        <v>19.2</v>
      </c>
      <c r="E20" s="18">
        <f>'Biomass stems data per quadrat'!E19/0.0625</f>
        <v>0.83999999999999986</v>
      </c>
      <c r="F20" s="18">
        <v>24.9449096225412</v>
      </c>
      <c r="H20" t="s">
        <v>14</v>
      </c>
      <c r="I20">
        <v>3</v>
      </c>
    </row>
    <row r="21" spans="1:9">
      <c r="A21" s="18">
        <f>'Biomass stems data per quadrat'!A20/0.0625</f>
        <v>1385.9351999999999</v>
      </c>
      <c r="B21" s="18">
        <f>'Biomass stems data per quadrat'!B20/0.0625</f>
        <v>691.2</v>
      </c>
      <c r="C21" s="18">
        <f>'Biomass stems data per quadrat'!C20/0.0625</f>
        <v>372.8</v>
      </c>
      <c r="D21" s="18">
        <f>'Biomass stems data per quadrat'!D20/0.0625</f>
        <v>321.60000000000002</v>
      </c>
      <c r="E21" s="18">
        <f>'Biomass stems data per quadrat'!E20/0.0625</f>
        <v>0.3352</v>
      </c>
      <c r="F21" s="18">
        <v>29.807017543859651</v>
      </c>
      <c r="H21" t="s">
        <v>21</v>
      </c>
      <c r="I21">
        <v>1</v>
      </c>
    </row>
    <row r="22" spans="1:9">
      <c r="A22" s="18">
        <f>'Biomass stems data per quadrat'!A21/0.0625</f>
        <v>729.53599999999994</v>
      </c>
      <c r="B22" s="18">
        <f>'Biomass stems data per quadrat'!B21/0.0625</f>
        <v>518.4</v>
      </c>
      <c r="C22" s="18">
        <f>'Biomass stems data per quadrat'!C21/0.0625</f>
        <v>168</v>
      </c>
      <c r="D22" s="18">
        <f>'Biomass stems data per quadrat'!D21/0.0625</f>
        <v>41.6</v>
      </c>
      <c r="E22" s="18">
        <f>'Biomass stems data per quadrat'!E21/0.0625</f>
        <v>1.536</v>
      </c>
      <c r="F22" s="12">
        <v>30.820718170718173</v>
      </c>
      <c r="H22" t="s">
        <v>21</v>
      </c>
      <c r="I22">
        <v>1</v>
      </c>
    </row>
    <row r="23" spans="1:9">
      <c r="A23" s="18">
        <f>'Biomass stems data per quadrat'!A22/0.0625</f>
        <v>1240.6624000000002</v>
      </c>
      <c r="B23" s="18">
        <f>'Biomass stems data per quadrat'!B22/0.0625</f>
        <v>707.2</v>
      </c>
      <c r="C23" s="18">
        <f>'Biomass stems data per quadrat'!C22/0.0625</f>
        <v>401.6</v>
      </c>
      <c r="D23" s="18">
        <f>'Biomass stems data per quadrat'!D22/0.0625</f>
        <v>131.19999999999999</v>
      </c>
      <c r="E23" s="18">
        <f>'Biomass stems data per quadrat'!E22/0.0625</f>
        <v>0.66239999999999999</v>
      </c>
      <c r="F23" s="18">
        <v>24.799206349206351</v>
      </c>
      <c r="H23" t="s">
        <v>21</v>
      </c>
      <c r="I23">
        <v>1</v>
      </c>
    </row>
    <row r="24" spans="1:9">
      <c r="A24" s="18">
        <f>'Biomass stems data per quadrat'!A23/0.0625</f>
        <v>1449.7695999999999</v>
      </c>
      <c r="B24" s="18">
        <f>'Biomass stems data per quadrat'!B23/0.0625</f>
        <v>788.8</v>
      </c>
      <c r="C24" s="18">
        <f>'Biomass stems data per quadrat'!C23/0.0625</f>
        <v>448</v>
      </c>
      <c r="D24" s="18">
        <f>'Biomass stems data per quadrat'!D23/0.0625</f>
        <v>212.8</v>
      </c>
      <c r="E24" s="18">
        <f>'Biomass stems data per quadrat'!E23/0.0625</f>
        <v>0.16959999999999997</v>
      </c>
      <c r="F24" s="18">
        <v>23.205158730158729</v>
      </c>
      <c r="H24" t="s">
        <v>21</v>
      </c>
      <c r="I24">
        <v>1</v>
      </c>
    </row>
    <row r="25" spans="1:9">
      <c r="A25" s="18">
        <f>'Biomass stems data per quadrat'!A24/0.0625</f>
        <v>1126.8016</v>
      </c>
      <c r="B25" s="18">
        <f>'Biomass stems data per quadrat'!B24/0.0625</f>
        <v>465.6</v>
      </c>
      <c r="C25" s="18">
        <f>'Biomass stems data per quadrat'!C24/0.0625</f>
        <v>448</v>
      </c>
      <c r="D25" s="18">
        <f>'Biomass stems data per quadrat'!D24/0.0625</f>
        <v>212.8</v>
      </c>
      <c r="E25" s="18">
        <f>'Biomass stems data per quadrat'!E24/0.0625</f>
        <v>0.40160000000000001</v>
      </c>
      <c r="F25" s="18">
        <v>25.865774576300897</v>
      </c>
      <c r="H25" t="s">
        <v>21</v>
      </c>
      <c r="I25">
        <v>1</v>
      </c>
    </row>
    <row r="26" spans="1:9">
      <c r="A26" s="18">
        <f>'Biomass stems data per quadrat'!A25/0.0625</f>
        <v>1708.1680000000001</v>
      </c>
      <c r="B26" s="18">
        <f>'Biomass stems data per quadrat'!B25/0.0625</f>
        <v>1001.6</v>
      </c>
      <c r="C26" s="18">
        <f>'Biomass stems data per quadrat'!C25/0.0625</f>
        <v>606.4</v>
      </c>
      <c r="D26" s="18">
        <f>'Biomass stems data per quadrat'!D25/0.0625</f>
        <v>99.2</v>
      </c>
      <c r="E26" s="18">
        <f>'Biomass stems data per quadrat'!E25/0.0625</f>
        <v>0.96800000000000019</v>
      </c>
      <c r="F26" s="18">
        <v>24.306784683570395</v>
      </c>
      <c r="H26" t="s">
        <v>21</v>
      </c>
      <c r="I26">
        <v>1</v>
      </c>
    </row>
    <row r="27" spans="1:9">
      <c r="A27" s="18">
        <f>'Biomass stems data per quadrat'!A26/0.0625</f>
        <v>1398.0096000000001</v>
      </c>
      <c r="B27" s="18">
        <f>'Biomass stems data per quadrat'!B26/0.0625</f>
        <v>936</v>
      </c>
      <c r="C27" s="18">
        <f>'Biomass stems data per quadrat'!C26/0.0625</f>
        <v>382.4</v>
      </c>
      <c r="D27" s="18">
        <f>'Biomass stems data per quadrat'!D26/0.0625</f>
        <v>78.400000000000006</v>
      </c>
      <c r="E27" s="18">
        <f>'Biomass stems data per quadrat'!E26/0.0625</f>
        <v>1.2096</v>
      </c>
      <c r="F27" s="18">
        <v>26.184211866564805</v>
      </c>
      <c r="H27" t="s">
        <v>21</v>
      </c>
      <c r="I27">
        <v>2</v>
      </c>
    </row>
    <row r="28" spans="1:9">
      <c r="A28" s="18">
        <f>'Biomass stems data per quadrat'!A27/0.0625</f>
        <v>926.98400000000004</v>
      </c>
      <c r="B28" s="18">
        <f>'Biomass stems data per quadrat'!B27/0.0625</f>
        <v>569.6</v>
      </c>
      <c r="C28" s="18">
        <f>'Biomass stems data per quadrat'!C27/0.0625</f>
        <v>356.8</v>
      </c>
      <c r="D28" s="18">
        <f>'Biomass stems data per quadrat'!D27/0.0625</f>
        <v>0</v>
      </c>
      <c r="E28" s="18">
        <f>'Biomass stems data per quadrat'!E27/0.0625</f>
        <v>0.58399999999999996</v>
      </c>
      <c r="F28" s="18">
        <v>28.366284300494822</v>
      </c>
      <c r="H28" t="s">
        <v>21</v>
      </c>
      <c r="I28">
        <v>2</v>
      </c>
    </row>
    <row r="29" spans="1:9">
      <c r="A29" s="18">
        <f>'Biomass stems data per quadrat'!A28/0.0625</f>
        <v>1731.1456000000001</v>
      </c>
      <c r="B29" s="18">
        <f>'Biomass stems data per quadrat'!B28/0.0625</f>
        <v>1152</v>
      </c>
      <c r="C29" s="18">
        <f>'Biomass stems data per quadrat'!C28/0.0625</f>
        <v>494.4</v>
      </c>
      <c r="D29" s="18">
        <f>'Biomass stems data per quadrat'!D28/0.0625</f>
        <v>83.2</v>
      </c>
      <c r="E29" s="18">
        <f>'Biomass stems data per quadrat'!E28/0.0625</f>
        <v>1.5455999999999999</v>
      </c>
      <c r="F29" s="12">
        <v>25.685544217687077</v>
      </c>
      <c r="H29" t="s">
        <v>21</v>
      </c>
      <c r="I29">
        <v>2</v>
      </c>
    </row>
    <row r="30" spans="1:9">
      <c r="A30" s="18">
        <f>'Biomass stems data per quadrat'!A29/0.0625</f>
        <v>839.61119999999994</v>
      </c>
      <c r="B30" s="18">
        <f>'Biomass stems data per quadrat'!B29/0.0625</f>
        <v>540.79999999999995</v>
      </c>
      <c r="C30" s="18">
        <f>'Biomass stems data per quadrat'!C29/0.0625</f>
        <v>265.60000000000002</v>
      </c>
      <c r="D30" s="18">
        <f>'Biomass stems data per quadrat'!D29/0.0625</f>
        <v>32</v>
      </c>
      <c r="E30" s="18">
        <f>'Biomass stems data per quadrat'!E29/0.0625</f>
        <v>1.2111999999999998</v>
      </c>
      <c r="F30" s="18">
        <v>28.98545918367347</v>
      </c>
      <c r="H30" t="s">
        <v>21</v>
      </c>
      <c r="I30">
        <v>2</v>
      </c>
    </row>
    <row r="31" spans="1:9">
      <c r="A31" s="18">
        <f>'Biomass stems data per quadrat'!A30/0.0625</f>
        <v>1141.7296000000001</v>
      </c>
      <c r="B31" s="18">
        <f>'Biomass stems data per quadrat'!B30/0.0625</f>
        <v>684.8</v>
      </c>
      <c r="C31" s="18">
        <f>'Biomass stems data per quadrat'!C30/0.0625</f>
        <v>385.6</v>
      </c>
      <c r="D31" s="18">
        <f>'Biomass stems data per quadrat'!D30/0.0625</f>
        <v>70.400000000000006</v>
      </c>
      <c r="E31" s="18">
        <f>'Biomass stems data per quadrat'!E30/0.0625</f>
        <v>0.92960000000000009</v>
      </c>
      <c r="F31" s="18">
        <v>25.739236111111108</v>
      </c>
      <c r="H31" t="s">
        <v>21</v>
      </c>
      <c r="I31">
        <v>2</v>
      </c>
    </row>
    <row r="32" spans="1:9">
      <c r="A32" s="18">
        <f>'Biomass stems data per quadrat'!A31/0.0625</f>
        <v>503.26079999999996</v>
      </c>
      <c r="B32" s="18">
        <f>'Biomass stems data per quadrat'!B31/0.0625</f>
        <v>310.39999999999998</v>
      </c>
      <c r="C32" s="18">
        <f>'Biomass stems data per quadrat'!C31/0.0625</f>
        <v>192</v>
      </c>
      <c r="D32" s="18">
        <f>'Biomass stems data per quadrat'!D31/0.0625</f>
        <v>0</v>
      </c>
      <c r="E32" s="18">
        <f>'Biomass stems data per quadrat'!E31/0.0625</f>
        <v>0.86080000000000001</v>
      </c>
      <c r="F32" s="18">
        <v>30.149581650842151</v>
      </c>
      <c r="H32" t="s">
        <v>21</v>
      </c>
      <c r="I32">
        <v>2</v>
      </c>
    </row>
    <row r="33" spans="1:9">
      <c r="A33" s="18">
        <f>'Biomass stems data per quadrat'!A32/0.0625</f>
        <v>1469.5072</v>
      </c>
      <c r="B33" s="18">
        <f>'Biomass stems data per quadrat'!B32/0.0625</f>
        <v>721.6</v>
      </c>
      <c r="C33" s="18">
        <f>'Biomass stems data per quadrat'!C32/0.0625</f>
        <v>480</v>
      </c>
      <c r="D33" s="18">
        <f>'Biomass stems data per quadrat'!D32/0.0625</f>
        <v>267.2</v>
      </c>
      <c r="E33" s="18">
        <f>'Biomass stems data per quadrat'!E32/0.0625</f>
        <v>0.70720000000000005</v>
      </c>
      <c r="F33" s="18">
        <v>25.843952343952346</v>
      </c>
      <c r="H33" t="s">
        <v>21</v>
      </c>
      <c r="I33">
        <v>3</v>
      </c>
    </row>
    <row r="34" spans="1:9">
      <c r="A34" s="18">
        <f>'Biomass stems data per quadrat'!A33/0.0625</f>
        <v>1327.0639999999999</v>
      </c>
      <c r="B34" s="18">
        <f>'Biomass stems data per quadrat'!B33/0.0625</f>
        <v>689.6</v>
      </c>
      <c r="C34" s="18">
        <f>'Biomass stems data per quadrat'!C33/0.0625</f>
        <v>416</v>
      </c>
      <c r="D34" s="18">
        <f>'Biomass stems data per quadrat'!D33/0.0625</f>
        <v>220.8</v>
      </c>
      <c r="E34" s="18">
        <f>'Biomass stems data per quadrat'!E33/0.0625</f>
        <v>0.66400000000000003</v>
      </c>
      <c r="F34" s="18">
        <v>28.376537698412697</v>
      </c>
      <c r="H34" t="s">
        <v>21</v>
      </c>
      <c r="I34">
        <v>3</v>
      </c>
    </row>
    <row r="35" spans="1:9">
      <c r="A35" s="18">
        <f>'Biomass stems data per quadrat'!A34/0.0625</f>
        <v>2190.9424000000004</v>
      </c>
      <c r="B35" s="18">
        <f>'Biomass stems data per quadrat'!B34/0.0625</f>
        <v>1230.4000000000001</v>
      </c>
      <c r="C35" s="18">
        <f>'Biomass stems data per quadrat'!C34/0.0625</f>
        <v>851.2</v>
      </c>
      <c r="D35" s="18">
        <f>'Biomass stems data per quadrat'!D34/0.0625</f>
        <v>108.8</v>
      </c>
      <c r="E35" s="18">
        <f>'Biomass stems data per quadrat'!E34/0.0625</f>
        <v>0.5424000000000001</v>
      </c>
      <c r="F35" s="20">
        <v>27.962229437229439</v>
      </c>
      <c r="H35" t="s">
        <v>21</v>
      </c>
      <c r="I35">
        <v>3</v>
      </c>
    </row>
    <row r="36" spans="1:9">
      <c r="A36" s="18">
        <f>'Biomass stems data per quadrat'!A35/0.0625</f>
        <v>1791.3359999999998</v>
      </c>
      <c r="B36" s="18">
        <f>'Biomass stems data per quadrat'!B35/0.0625</f>
        <v>1083.2</v>
      </c>
      <c r="C36" s="18">
        <f>'Biomass stems data per quadrat'!C35/0.0625</f>
        <v>494.4</v>
      </c>
      <c r="D36" s="18">
        <f>'Biomass stems data per quadrat'!D35/0.0625</f>
        <v>212.8</v>
      </c>
      <c r="E36" s="18">
        <f>'Biomass stems data per quadrat'!E35/0.0625</f>
        <v>0.93599999999999994</v>
      </c>
      <c r="F36" s="18">
        <v>27.433066411449868</v>
      </c>
      <c r="H36" t="s">
        <v>21</v>
      </c>
      <c r="I36">
        <v>3</v>
      </c>
    </row>
    <row r="37" spans="1:9">
      <c r="A37" s="18">
        <f>'Biomass stems data per quadrat'!A36/0.0625</f>
        <v>877.6096</v>
      </c>
      <c r="B37" s="18">
        <f>'Biomass stems data per quadrat'!B36/0.0625</f>
        <v>528</v>
      </c>
      <c r="C37" s="18">
        <f>'Biomass stems data per quadrat'!C36/0.0625</f>
        <v>348.8</v>
      </c>
      <c r="D37" s="18">
        <f>'Biomass stems data per quadrat'!D36/0.0625</f>
        <v>0</v>
      </c>
      <c r="E37" s="18">
        <f>'Biomass stems data per quadrat'!E36/0.0625</f>
        <v>0.80959999999999999</v>
      </c>
      <c r="F37" s="18">
        <v>31.317613478139794</v>
      </c>
      <c r="H37" t="s">
        <v>21</v>
      </c>
      <c r="I37">
        <v>3</v>
      </c>
    </row>
    <row r="38" spans="1:9">
      <c r="A38" s="18">
        <f>'Biomass stems data per quadrat'!A37/0.0625</f>
        <v>2727.6</v>
      </c>
      <c r="B38" s="18">
        <f>'Biomass stems data per quadrat'!B37/0.0625</f>
        <v>1161.5999999999999</v>
      </c>
      <c r="C38" s="18">
        <f>'Biomass stems data per quadrat'!C37/0.0625</f>
        <v>747.2</v>
      </c>
      <c r="D38" s="18">
        <f>'Biomass stems data per quadrat'!D37/0.0625</f>
        <v>817.6</v>
      </c>
      <c r="E38" s="18">
        <f>'Biomass stems data per quadrat'!E37/0.0625</f>
        <v>1.2</v>
      </c>
      <c r="F38" s="18">
        <v>33.992955465587045</v>
      </c>
      <c r="H38" t="s">
        <v>21</v>
      </c>
      <c r="I38">
        <v>3</v>
      </c>
    </row>
    <row r="39" spans="1:9">
      <c r="A39" s="18">
        <f>'Biomass stems data per quadrat'!A38/0.0625</f>
        <v>3252.8768000000005</v>
      </c>
      <c r="B39" s="18">
        <f>'Biomass stems data per quadrat'!B38/0.0625</f>
        <v>1766.4</v>
      </c>
      <c r="C39" s="18">
        <f>'Biomass stems data per quadrat'!C38/0.0625</f>
        <v>1448</v>
      </c>
      <c r="D39" s="18">
        <f>'Biomass stems data per quadrat'!D38/0.0625</f>
        <v>36.799999999999997</v>
      </c>
      <c r="E39" s="18">
        <f>'Biomass stems data per quadrat'!E38/0.0625</f>
        <v>1.6768000000000001</v>
      </c>
      <c r="F39" s="21">
        <v>67.082122507122506</v>
      </c>
      <c r="H39" s="17" t="s">
        <v>22</v>
      </c>
      <c r="I39" s="17">
        <v>1</v>
      </c>
    </row>
    <row r="40" spans="1:9">
      <c r="A40" s="18">
        <f>'Biomass stems data per quadrat'!A39/0.0625</f>
        <v>2370.6223999999997</v>
      </c>
      <c r="B40" s="18">
        <f>'Biomass stems data per quadrat'!B39/0.0625</f>
        <v>1244.8</v>
      </c>
      <c r="C40" s="18">
        <f>'Biomass stems data per quadrat'!C39/0.0625</f>
        <v>987.2</v>
      </c>
      <c r="D40" s="18">
        <f>'Biomass stems data per quadrat'!D39/0.0625</f>
        <v>137.6</v>
      </c>
      <c r="E40" s="18">
        <f>'Biomass stems data per quadrat'!E39/0.0625</f>
        <v>1.0224</v>
      </c>
      <c r="F40" s="21">
        <v>36.579184704184705</v>
      </c>
      <c r="H40" s="17" t="s">
        <v>22</v>
      </c>
      <c r="I40" s="17">
        <v>1</v>
      </c>
    </row>
    <row r="41" spans="1:9">
      <c r="A41" s="18">
        <f>'Biomass stems data per quadrat'!A40/0.0625</f>
        <v>3050.3584000000001</v>
      </c>
      <c r="B41" s="18">
        <f>'Biomass stems data per quadrat'!B40/0.0625</f>
        <v>1788.8</v>
      </c>
      <c r="C41" s="18">
        <f>'Biomass stems data per quadrat'!C40/0.0625</f>
        <v>883.2</v>
      </c>
      <c r="D41" s="18">
        <f>'Biomass stems data per quadrat'!D40/0.0625</f>
        <v>376</v>
      </c>
      <c r="E41" s="18">
        <f>'Biomass stems data per quadrat'!E40/0.0625</f>
        <v>2.3584000000000001</v>
      </c>
      <c r="F41" s="22">
        <v>43.931972789115648</v>
      </c>
      <c r="H41" s="17" t="s">
        <v>22</v>
      </c>
      <c r="I41" s="17">
        <v>1</v>
      </c>
    </row>
    <row r="42" spans="1:9">
      <c r="A42" s="18">
        <f>'Biomass stems data per quadrat'!A41/0.0625</f>
        <v>1663.1216000000002</v>
      </c>
      <c r="B42" s="18">
        <f>'Biomass stems data per quadrat'!B41/0.0625</f>
        <v>811.2</v>
      </c>
      <c r="C42" s="18">
        <f>'Biomass stems data per quadrat'!C41/0.0625</f>
        <v>561.6</v>
      </c>
      <c r="D42" s="18">
        <f>'Biomass stems data per quadrat'!D41/0.0625</f>
        <v>289.60000000000002</v>
      </c>
      <c r="E42" s="18">
        <f>'Biomass stems data per quadrat'!E41/0.0625</f>
        <v>0.72159999999999991</v>
      </c>
      <c r="F42" s="21">
        <v>35.240580847723706</v>
      </c>
      <c r="H42" s="17" t="s">
        <v>22</v>
      </c>
      <c r="I42" s="17">
        <v>1</v>
      </c>
    </row>
    <row r="43" spans="1:9">
      <c r="A43" s="18">
        <f>'Biomass stems data per quadrat'!A42/0.0625</f>
        <v>979.13279999999986</v>
      </c>
      <c r="B43" s="18">
        <f>'Biomass stems data per quadrat'!B42/0.0625</f>
        <v>686.4</v>
      </c>
      <c r="C43" s="18">
        <f>'Biomass stems data per quadrat'!C42/0.0625</f>
        <v>291.2</v>
      </c>
      <c r="D43" s="18">
        <f>'Biomass stems data per quadrat'!D42/0.0625</f>
        <v>0</v>
      </c>
      <c r="E43" s="18">
        <f>'Biomass stems data per quadrat'!E42/0.0625</f>
        <v>1.5327999999999999</v>
      </c>
      <c r="F43" s="21">
        <v>42.696310607576365</v>
      </c>
      <c r="H43" s="17" t="s">
        <v>22</v>
      </c>
      <c r="I43" s="17">
        <v>1</v>
      </c>
    </row>
    <row r="44" spans="1:9">
      <c r="A44" s="18">
        <f>'Biomass stems data per quadrat'!A43/0.0625</f>
        <v>1803.8304000000003</v>
      </c>
      <c r="B44" s="18">
        <f>'Biomass stems data per quadrat'!B43/0.0625</f>
        <v>939.2</v>
      </c>
      <c r="C44" s="18">
        <f>'Biomass stems data per quadrat'!C43/0.0625</f>
        <v>825.6</v>
      </c>
      <c r="D44" s="18">
        <f>'Biomass stems data per quadrat'!D43/0.0625</f>
        <v>38.4</v>
      </c>
      <c r="E44" s="18">
        <f>'Biomass stems data per quadrat'!E43/0.0625</f>
        <v>0.63040000000000007</v>
      </c>
      <c r="F44" s="21">
        <v>32.062048184658479</v>
      </c>
      <c r="H44" s="17" t="s">
        <v>22</v>
      </c>
      <c r="I44" s="17">
        <v>1</v>
      </c>
    </row>
    <row r="45" spans="1:9">
      <c r="A45" s="18">
        <f>'Biomass stems data per quadrat'!A44/0.0625</f>
        <v>470.16319999999996</v>
      </c>
      <c r="B45" s="18">
        <f>'Biomass stems data per quadrat'!B44/0.0625</f>
        <v>304</v>
      </c>
      <c r="C45" s="18">
        <f>'Biomass stems data per quadrat'!C44/0.0625</f>
        <v>78.400000000000006</v>
      </c>
      <c r="D45" s="18">
        <f>'Biomass stems data per quadrat'!D44/0.0625</f>
        <v>86.4</v>
      </c>
      <c r="E45" s="18">
        <f>'Biomass stems data per quadrat'!E44/0.0625</f>
        <v>1.3631999999999997</v>
      </c>
      <c r="F45" s="21">
        <v>35.958365264121845</v>
      </c>
      <c r="H45" s="17" t="s">
        <v>22</v>
      </c>
      <c r="I45" s="17">
        <v>2</v>
      </c>
    </row>
    <row r="46" spans="1:9">
      <c r="A46" s="18">
        <f>'Biomass stems data per quadrat'!A45/0.0625</f>
        <v>636.11328000000003</v>
      </c>
      <c r="B46" s="18">
        <f>'Biomass stems data per quadrat'!B45/0.0625</f>
        <v>320</v>
      </c>
      <c r="C46" s="18">
        <f>'Biomass stems data per quadrat'!C45/0.0625</f>
        <v>217.6</v>
      </c>
      <c r="D46" s="18">
        <f>'Biomass stems data per quadrat'!D45/0.0625</f>
        <v>97.6</v>
      </c>
      <c r="E46" s="18">
        <f>'Biomass stems data per quadrat'!E45/0.0625</f>
        <v>0.91327999999999998</v>
      </c>
      <c r="F46" s="21">
        <v>29.084126984126982</v>
      </c>
      <c r="H46" s="17" t="s">
        <v>22</v>
      </c>
      <c r="I46" s="17">
        <v>2</v>
      </c>
    </row>
    <row r="47" spans="1:9">
      <c r="A47" s="18">
        <f>'Biomass stems data per quadrat'!A46/0.0625</f>
        <v>471.38720000000001</v>
      </c>
      <c r="B47" s="18">
        <f>'Biomass stems data per quadrat'!B46/0.0625</f>
        <v>265.60000000000002</v>
      </c>
      <c r="C47" s="18">
        <f>'Biomass stems data per quadrat'!C46/0.0625</f>
        <v>155.19999999999999</v>
      </c>
      <c r="D47" s="18">
        <f>'Biomass stems data per quadrat'!D46/0.0625</f>
        <v>49.6</v>
      </c>
      <c r="E47" s="18">
        <f>'Biomass stems data per quadrat'!E46/0.0625</f>
        <v>0.98719999999999997</v>
      </c>
      <c r="F47" s="21">
        <v>27.265151515151512</v>
      </c>
      <c r="H47" s="17" t="s">
        <v>22</v>
      </c>
      <c r="I47" s="17">
        <v>2</v>
      </c>
    </row>
    <row r="48" spans="1:9">
      <c r="A48" s="18">
        <f>'Biomass stems data per quadrat'!A47/0.0625</f>
        <v>1052.5552</v>
      </c>
      <c r="B48" s="18">
        <f>'Biomass stems data per quadrat'!B47/0.0625</f>
        <v>617.6</v>
      </c>
      <c r="C48" s="18">
        <f>'Biomass stems data per quadrat'!C47/0.0625</f>
        <v>166.4</v>
      </c>
      <c r="D48" s="18">
        <f>'Biomass stems data per quadrat'!D47/0.0625</f>
        <v>267.2</v>
      </c>
      <c r="E48" s="18">
        <f>'Biomass stems data per quadrat'!E47/0.0625</f>
        <v>1.3552</v>
      </c>
      <c r="F48" s="21">
        <v>29.397735760971056</v>
      </c>
      <c r="H48" s="17" t="s">
        <v>22</v>
      </c>
      <c r="I48" s="17">
        <v>2</v>
      </c>
    </row>
    <row r="49" spans="1:9">
      <c r="A49" s="18">
        <f>'Biomass stems data per quadrat'!A48/0.0625</f>
        <v>207.04160000000002</v>
      </c>
      <c r="B49" s="18">
        <f>'Biomass stems data per quadrat'!B48/0.0625</f>
        <v>115.2</v>
      </c>
      <c r="C49" s="18">
        <f>'Biomass stems data per quadrat'!C48/0.0625</f>
        <v>89.6</v>
      </c>
      <c r="D49" s="18">
        <f>'Biomass stems data per quadrat'!D48/0.0625</f>
        <v>1.6</v>
      </c>
      <c r="E49" s="18">
        <f>'Biomass stems data per quadrat'!E48/0.0625</f>
        <v>0.64160000000000006</v>
      </c>
      <c r="F49" s="21">
        <v>30.409382284382282</v>
      </c>
      <c r="H49" s="17" t="s">
        <v>22</v>
      </c>
      <c r="I49" s="17">
        <v>2</v>
      </c>
    </row>
    <row r="50" spans="1:9">
      <c r="A50" s="18">
        <f>'Biomass stems data per quadrat'!A49/0.0625</f>
        <v>1657.8047999999999</v>
      </c>
      <c r="B50" s="18">
        <f>'Biomass stems data per quadrat'!B49/0.0625</f>
        <v>1108.8</v>
      </c>
      <c r="C50" s="18">
        <f>'Biomass stems data per quadrat'!C49/0.0625</f>
        <v>312</v>
      </c>
      <c r="D50" s="18">
        <f>'Biomass stems data per quadrat'!D49/0.0625</f>
        <v>235.2</v>
      </c>
      <c r="E50" s="18">
        <f>'Biomass stems data per quadrat'!E49/0.0625</f>
        <v>1.8048000000000002</v>
      </c>
      <c r="F50" s="21">
        <v>27.556349206349203</v>
      </c>
      <c r="H50" s="17" t="s">
        <v>22</v>
      </c>
      <c r="I50" s="17">
        <v>2</v>
      </c>
    </row>
    <row r="51" spans="1:9">
      <c r="A51" s="18">
        <f>'Biomass stems data per quadrat'!A50/0.0625</f>
        <v>1005.5712</v>
      </c>
      <c r="B51" s="18">
        <f>'Biomass stems data per quadrat'!B50/0.0625</f>
        <v>491.2</v>
      </c>
      <c r="C51" s="18">
        <f>'Biomass stems data per quadrat'!C50/0.0625</f>
        <v>267.2</v>
      </c>
      <c r="D51" s="18">
        <f>'Biomass stems data per quadrat'!D50/0.0625</f>
        <v>246.4</v>
      </c>
      <c r="E51" s="18">
        <f>'Biomass stems data per quadrat'!E50/0.0625</f>
        <v>0.77120000000000011</v>
      </c>
      <c r="F51" s="21">
        <v>25.385505698005701</v>
      </c>
      <c r="H51" s="17" t="s">
        <v>22</v>
      </c>
      <c r="I51" s="17">
        <v>3</v>
      </c>
    </row>
    <row r="52" spans="1:9">
      <c r="A52" s="18">
        <f>'Biomass stems data per quadrat'!A51/0.0625</f>
        <v>627.68000000000006</v>
      </c>
      <c r="B52" s="18">
        <f>'Biomass stems data per quadrat'!B51/0.0625</f>
        <v>323.2</v>
      </c>
      <c r="C52" s="18">
        <f>'Biomass stems data per quadrat'!C51/0.0625</f>
        <v>176</v>
      </c>
      <c r="D52" s="18">
        <f>'Biomass stems data per quadrat'!D51/0.0625</f>
        <v>128</v>
      </c>
      <c r="E52" s="18">
        <f>'Biomass stems data per quadrat'!E51/0.0625</f>
        <v>0.48000000000000009</v>
      </c>
      <c r="F52" s="22">
        <v>38.564848484848483</v>
      </c>
      <c r="H52" s="17" t="s">
        <v>22</v>
      </c>
      <c r="I52" s="17">
        <v>3</v>
      </c>
    </row>
    <row r="53" spans="1:9">
      <c r="A53" s="18">
        <f>'Biomass stems data per quadrat'!A52/0.0625</f>
        <v>1045.5583999999999</v>
      </c>
      <c r="B53" s="18">
        <f>'Biomass stems data per quadrat'!B52/0.0625</f>
        <v>598.4</v>
      </c>
      <c r="C53" s="18">
        <f>'Biomass stems data per quadrat'!C52/0.0625</f>
        <v>308.8</v>
      </c>
      <c r="D53" s="18">
        <f>'Biomass stems data per quadrat'!D52/0.0625</f>
        <v>137.6</v>
      </c>
      <c r="E53" s="18">
        <f>'Biomass stems data per quadrat'!E52/0.0625</f>
        <v>0.75840000000000019</v>
      </c>
      <c r="F53" s="21">
        <v>28.654365079365078</v>
      </c>
      <c r="H53" s="17" t="s">
        <v>22</v>
      </c>
      <c r="I53" s="17">
        <v>3</v>
      </c>
    </row>
    <row r="54" spans="1:9">
      <c r="A54" s="18">
        <f>'Biomass stems data per quadrat'!A53/0.0625</f>
        <v>1576.6768</v>
      </c>
      <c r="B54" s="18">
        <f>'Biomass stems data per quadrat'!B53/0.0625</f>
        <v>614.4</v>
      </c>
      <c r="C54" s="18">
        <f>'Biomass stems data per quadrat'!C53/0.0625</f>
        <v>321.60000000000002</v>
      </c>
      <c r="D54" s="18">
        <f>'Biomass stems data per quadrat'!D53/0.0625</f>
        <v>640</v>
      </c>
      <c r="E54" s="18">
        <f>'Biomass stems data per quadrat'!E53/0.0625</f>
        <v>0.67680000000000007</v>
      </c>
      <c r="F54" s="21">
        <v>30.057922077922079</v>
      </c>
      <c r="H54" s="17" t="s">
        <v>22</v>
      </c>
      <c r="I54" s="17">
        <v>3</v>
      </c>
    </row>
    <row r="55" spans="1:9">
      <c r="A55" s="18">
        <f>'Biomass stems data per quadrat'!A54/0.0625</f>
        <v>674.35199999999998</v>
      </c>
      <c r="B55" s="18">
        <f>'Biomass stems data per quadrat'!B54/0.0625</f>
        <v>371.2</v>
      </c>
      <c r="C55" s="18">
        <f>'Biomass stems data per quadrat'!C54/0.0625</f>
        <v>100.8</v>
      </c>
      <c r="D55" s="18">
        <f>'Biomass stems data per quadrat'!D54/0.0625</f>
        <v>201.6</v>
      </c>
      <c r="E55" s="18">
        <f>'Biomass stems data per quadrat'!E54/0.0625</f>
        <v>0.752</v>
      </c>
      <c r="F55" s="21">
        <v>26.375661375661377</v>
      </c>
      <c r="H55" s="17" t="s">
        <v>22</v>
      </c>
      <c r="I55" s="17">
        <v>3</v>
      </c>
    </row>
    <row r="56" spans="1:9">
      <c r="A56" s="18">
        <f>'Biomass stems data per quadrat'!A55/0.0625</f>
        <v>1176.4176</v>
      </c>
      <c r="B56" s="18">
        <f>'Biomass stems data per quadrat'!B55/0.0625</f>
        <v>608</v>
      </c>
      <c r="C56" s="18">
        <f>'Biomass stems data per quadrat'!C55/0.0625</f>
        <v>310.39999999999998</v>
      </c>
      <c r="D56" s="18">
        <f>'Biomass stems data per quadrat'!D55/0.0625</f>
        <v>257.60000000000002</v>
      </c>
      <c r="E56" s="18">
        <f>'Biomass stems data per quadrat'!E55/0.0625</f>
        <v>0.41760000000000008</v>
      </c>
      <c r="F56" s="21">
        <v>28.143019943019944</v>
      </c>
      <c r="H56" s="17" t="s">
        <v>22</v>
      </c>
      <c r="I56" s="17">
        <v>3</v>
      </c>
    </row>
    <row r="58" spans="1:9">
      <c r="A58" s="24">
        <f>AVERAGE(A3:A56)</f>
        <v>1221.0073570370369</v>
      </c>
      <c r="B58" s="24">
        <f t="shared" ref="B58:E58" si="0">AVERAGE(B3:B56)</f>
        <v>682.72592592592582</v>
      </c>
      <c r="C58" s="24">
        <f t="shared" si="0"/>
        <v>411.58518518518514</v>
      </c>
      <c r="D58" s="24">
        <f t="shared" si="0"/>
        <v>125.89629629629633</v>
      </c>
      <c r="E58" s="24">
        <f t="shared" si="0"/>
        <v>0.79994962962962957</v>
      </c>
      <c r="F58" t="s">
        <v>29</v>
      </c>
    </row>
    <row r="59" spans="1:9">
      <c r="A59" s="2">
        <f>STDEV(A3:A56)/SQRT(54)</f>
        <v>89.673722079043543</v>
      </c>
      <c r="B59" s="2">
        <f t="shared" ref="B59:E59" si="1">STDEV(B3:B56)/SQRT(54)</f>
        <v>49.832392254997586</v>
      </c>
      <c r="C59" s="2">
        <f t="shared" si="1"/>
        <v>35.944230368271185</v>
      </c>
      <c r="D59" s="2">
        <f t="shared" si="1"/>
        <v>21.150868493659527</v>
      </c>
      <c r="E59" s="2">
        <f t="shared" si="1"/>
        <v>5.9999950330146587E-2</v>
      </c>
      <c r="F59" t="s">
        <v>30</v>
      </c>
    </row>
    <row r="60" spans="1:9">
      <c r="A60" s="2"/>
    </row>
    <row r="62" spans="1:9">
      <c r="A62" s="7"/>
    </row>
    <row r="64" spans="1:9">
      <c r="A64" s="2"/>
    </row>
  </sheetData>
  <mergeCells count="1">
    <mergeCell ref="A1:E1"/>
  </mergeCells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4" x14ac:dyDescent="0"/>
  <sheetData/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Biomass data Ningaloo</vt:lpstr>
      <vt:lpstr>Biomass data Perth</vt:lpstr>
      <vt:lpstr>Biomass data Bremer Bay</vt:lpstr>
      <vt:lpstr>Biomass stems data per quadrat</vt:lpstr>
      <vt:lpstr>BIOMASS VALUES PER M2</vt:lpstr>
      <vt:lpstr>Sheet1</vt:lpstr>
    </vt:vector>
  </TitlesOfParts>
  <Company>Edith Cowan University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robc</dc:creator>
  <cp:lastModifiedBy>Adriana Verges</cp:lastModifiedBy>
  <cp:lastPrinted>2009-10-10T04:51:41Z</cp:lastPrinted>
  <dcterms:created xsi:type="dcterms:W3CDTF">2009-08-21T02:37:14Z</dcterms:created>
  <dcterms:modified xsi:type="dcterms:W3CDTF">2018-02-27T05:59:49Z</dcterms:modified>
</cp:coreProperties>
</file>