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ithcowanuni.sharepoint.com/sites/LSC-ResearchServices/RepositoryManagement/Datasets for RO/Ben Shelley/"/>
    </mc:Choice>
  </mc:AlternateContent>
  <xr:revisionPtr revIDLastSave="0" documentId="8_{A8E16936-6887-4580-8F8A-F086FDAAE1FA}" xr6:coauthVersionLast="47" xr6:coauthVersionMax="47" xr10:uidLastSave="{00000000-0000-0000-0000-000000000000}"/>
  <bookViews>
    <workbookView xWindow="30060" yWindow="1110" windowWidth="21600" windowHeight="11385" activeTab="3" xr2:uid="{11C746F3-0E09-4903-8F31-D2129493BF44}"/>
  </bookViews>
  <sheets>
    <sheet name="Cheesecake" sheetId="1" r:id="rId1"/>
    <sheet name="Guess I'll Hang my Tears Out to" sheetId="2" r:id="rId2"/>
    <sheet name="Love for Sale" sheetId="3" r:id="rId3"/>
    <sheet name="Three O'Clock in the Morning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5" l="1"/>
  <c r="E2" i="5"/>
  <c r="F2" i="5"/>
  <c r="K2" i="5"/>
  <c r="L2" i="5"/>
  <c r="M2" i="5"/>
  <c r="R2" i="5"/>
  <c r="T2" i="5" s="1"/>
  <c r="S2" i="5"/>
  <c r="Y2" i="5"/>
  <c r="Z2" i="5"/>
  <c r="AA2" i="5" s="1"/>
  <c r="AF2" i="5"/>
  <c r="AG2" i="5"/>
  <c r="AH2" i="5"/>
  <c r="D3" i="5"/>
  <c r="F3" i="5" s="1"/>
  <c r="F12" i="5" s="1"/>
  <c r="E3" i="5"/>
  <c r="K3" i="5"/>
  <c r="M3" i="5" s="1"/>
  <c r="M12" i="5" s="1"/>
  <c r="L3" i="5"/>
  <c r="R3" i="5"/>
  <c r="S3" i="5"/>
  <c r="T3" i="5"/>
  <c r="Y3" i="5"/>
  <c r="Z3" i="5"/>
  <c r="AA3" i="5"/>
  <c r="AF3" i="5"/>
  <c r="AG3" i="5"/>
  <c r="AH3" i="5"/>
  <c r="D4" i="5"/>
  <c r="F4" i="5" s="1"/>
  <c r="E4" i="5"/>
  <c r="K4" i="5"/>
  <c r="L4" i="5"/>
  <c r="M4" i="5" s="1"/>
  <c r="R4" i="5"/>
  <c r="S4" i="5"/>
  <c r="T4" i="5"/>
  <c r="Y4" i="5"/>
  <c r="AA4" i="5" s="1"/>
  <c r="Z4" i="5"/>
  <c r="AF4" i="5"/>
  <c r="AH4" i="5" s="1"/>
  <c r="AG4" i="5"/>
  <c r="D5" i="5"/>
  <c r="E5" i="5"/>
  <c r="F5" i="5"/>
  <c r="K5" i="5"/>
  <c r="L5" i="5"/>
  <c r="M5" i="5"/>
  <c r="R5" i="5"/>
  <c r="S5" i="5"/>
  <c r="T5" i="5"/>
  <c r="Y5" i="5"/>
  <c r="AA5" i="5" s="1"/>
  <c r="Z5" i="5"/>
  <c r="AF5" i="5"/>
  <c r="AG5" i="5"/>
  <c r="AH5" i="5" s="1"/>
  <c r="D6" i="5"/>
  <c r="E6" i="5"/>
  <c r="F6" i="5"/>
  <c r="K6" i="5"/>
  <c r="M6" i="5" s="1"/>
  <c r="L6" i="5"/>
  <c r="R6" i="5"/>
  <c r="T6" i="5" s="1"/>
  <c r="S6" i="5"/>
  <c r="Y6" i="5"/>
  <c r="Z6" i="5"/>
  <c r="AA6" i="5"/>
  <c r="AF6" i="5"/>
  <c r="AG6" i="5"/>
  <c r="AH6" i="5"/>
  <c r="D7" i="5"/>
  <c r="E7" i="5"/>
  <c r="F7" i="5"/>
  <c r="K7" i="5"/>
  <c r="M7" i="5" s="1"/>
  <c r="L7" i="5"/>
  <c r="R7" i="5"/>
  <c r="S7" i="5"/>
  <c r="T7" i="5" s="1"/>
  <c r="Y7" i="5"/>
  <c r="Z7" i="5"/>
  <c r="AA7" i="5"/>
  <c r="AF7" i="5"/>
  <c r="AH7" i="5" s="1"/>
  <c r="AG7" i="5"/>
  <c r="D8" i="5"/>
  <c r="F8" i="5" s="1"/>
  <c r="E8" i="5"/>
  <c r="K8" i="5"/>
  <c r="L8" i="5"/>
  <c r="M8" i="5"/>
  <c r="R8" i="5"/>
  <c r="S8" i="5"/>
  <c r="T8" i="5"/>
  <c r="Y8" i="5"/>
  <c r="Z8" i="5"/>
  <c r="AA8" i="5"/>
  <c r="AF8" i="5"/>
  <c r="AH8" i="5" s="1"/>
  <c r="AG8" i="5"/>
  <c r="D9" i="5"/>
  <c r="E9" i="5"/>
  <c r="F9" i="5" s="1"/>
  <c r="K9" i="5"/>
  <c r="L9" i="5"/>
  <c r="M9" i="5"/>
  <c r="R9" i="5"/>
  <c r="T9" i="5" s="1"/>
  <c r="S9" i="5"/>
  <c r="Y9" i="5"/>
  <c r="AA9" i="5" s="1"/>
  <c r="Z9" i="5"/>
  <c r="AF9" i="5"/>
  <c r="AG9" i="5"/>
  <c r="AH9" i="5"/>
  <c r="D10" i="5"/>
  <c r="E10" i="5"/>
  <c r="F10" i="5"/>
  <c r="K10" i="5"/>
  <c r="L10" i="5"/>
  <c r="M10" i="5"/>
  <c r="R10" i="5"/>
  <c r="T10" i="5" s="1"/>
  <c r="S10" i="5"/>
  <c r="Y10" i="5"/>
  <c r="Z10" i="5"/>
  <c r="AA10" i="5" s="1"/>
  <c r="AF10" i="5"/>
  <c r="AG10" i="5"/>
  <c r="AH10" i="5"/>
  <c r="D11" i="5"/>
  <c r="F11" i="5" s="1"/>
  <c r="E11" i="5"/>
  <c r="K11" i="5"/>
  <c r="M11" i="5" s="1"/>
  <c r="L11" i="5"/>
  <c r="R11" i="5"/>
  <c r="S11" i="5"/>
  <c r="T11" i="5"/>
  <c r="Y11" i="5"/>
  <c r="Z11" i="5"/>
  <c r="AA11" i="5"/>
  <c r="AF11" i="5"/>
  <c r="AG11" i="5"/>
  <c r="AH11" i="5"/>
  <c r="T12" i="5" l="1"/>
  <c r="B14" i="5" s="1"/>
  <c r="AH12" i="5"/>
  <c r="AA12" i="5"/>
  <c r="AG11" i="3"/>
  <c r="AF11" i="3"/>
  <c r="AH11" i="3" s="1"/>
  <c r="AA11" i="3"/>
  <c r="Z11" i="3"/>
  <c r="Y11" i="3"/>
  <c r="T11" i="3"/>
  <c r="S11" i="3"/>
  <c r="R11" i="3"/>
  <c r="M11" i="3"/>
  <c r="L11" i="3"/>
  <c r="K11" i="3"/>
  <c r="E11" i="3"/>
  <c r="D11" i="3"/>
  <c r="F11" i="3" s="1"/>
  <c r="AG10" i="3"/>
  <c r="AF10" i="3"/>
  <c r="AH10" i="3" s="1"/>
  <c r="Z10" i="3"/>
  <c r="AA10" i="3" s="1"/>
  <c r="Y10" i="3"/>
  <c r="S10" i="3"/>
  <c r="R10" i="3"/>
  <c r="T10" i="3" s="1"/>
  <c r="L10" i="3"/>
  <c r="K10" i="3"/>
  <c r="M10" i="3" s="1"/>
  <c r="F10" i="3"/>
  <c r="E10" i="3"/>
  <c r="D10" i="3"/>
  <c r="AH9" i="3"/>
  <c r="AG9" i="3"/>
  <c r="AF9" i="3"/>
  <c r="AA9" i="3"/>
  <c r="Z9" i="3"/>
  <c r="Y9" i="3"/>
  <c r="S9" i="3"/>
  <c r="R9" i="3"/>
  <c r="T9" i="3" s="1"/>
  <c r="L9" i="3"/>
  <c r="K9" i="3"/>
  <c r="M9" i="3" s="1"/>
  <c r="E9" i="3"/>
  <c r="F9" i="3" s="1"/>
  <c r="D9" i="3"/>
  <c r="AG8" i="3"/>
  <c r="AF8" i="3"/>
  <c r="AH8" i="3" s="1"/>
  <c r="Z8" i="3"/>
  <c r="Y8" i="3"/>
  <c r="AA8" i="3" s="1"/>
  <c r="T8" i="3"/>
  <c r="S8" i="3"/>
  <c r="R8" i="3"/>
  <c r="M8" i="3"/>
  <c r="L8" i="3"/>
  <c r="K8" i="3"/>
  <c r="F8" i="3"/>
  <c r="E8" i="3"/>
  <c r="D8" i="3"/>
  <c r="AG7" i="3"/>
  <c r="AF7" i="3"/>
  <c r="AH7" i="3" s="1"/>
  <c r="Z7" i="3"/>
  <c r="Y7" i="3"/>
  <c r="AA7" i="3" s="1"/>
  <c r="S7" i="3"/>
  <c r="T7" i="3" s="1"/>
  <c r="R7" i="3"/>
  <c r="L7" i="3"/>
  <c r="K7" i="3"/>
  <c r="M7" i="3" s="1"/>
  <c r="E7" i="3"/>
  <c r="D7" i="3"/>
  <c r="F7" i="3" s="1"/>
  <c r="AH6" i="3"/>
  <c r="AG6" i="3"/>
  <c r="AF6" i="3"/>
  <c r="AA6" i="3"/>
  <c r="Z6" i="3"/>
  <c r="Y6" i="3"/>
  <c r="T6" i="3"/>
  <c r="S6" i="3"/>
  <c r="R6" i="3"/>
  <c r="L6" i="3"/>
  <c r="K6" i="3"/>
  <c r="M6" i="3" s="1"/>
  <c r="E6" i="3"/>
  <c r="D6" i="3"/>
  <c r="F6" i="3" s="1"/>
  <c r="AG5" i="3"/>
  <c r="AH5" i="3" s="1"/>
  <c r="AF5" i="3"/>
  <c r="Z5" i="3"/>
  <c r="Y5" i="3"/>
  <c r="AA5" i="3" s="1"/>
  <c r="S5" i="3"/>
  <c r="R5" i="3"/>
  <c r="T5" i="3" s="1"/>
  <c r="M5" i="3"/>
  <c r="L5" i="3"/>
  <c r="K5" i="3"/>
  <c r="F5" i="3"/>
  <c r="E5" i="3"/>
  <c r="D5" i="3"/>
  <c r="AH4" i="3"/>
  <c r="AG4" i="3"/>
  <c r="AF4" i="3"/>
  <c r="Z4" i="3"/>
  <c r="Y4" i="3"/>
  <c r="AA4" i="3" s="1"/>
  <c r="S4" i="3"/>
  <c r="R4" i="3"/>
  <c r="T4" i="3" s="1"/>
  <c r="L4" i="3"/>
  <c r="M4" i="3" s="1"/>
  <c r="K4" i="3"/>
  <c r="E4" i="3"/>
  <c r="D4" i="3"/>
  <c r="F4" i="3" s="1"/>
  <c r="AG3" i="3"/>
  <c r="AF3" i="3"/>
  <c r="AH3" i="3" s="1"/>
  <c r="AA3" i="3"/>
  <c r="Z3" i="3"/>
  <c r="Y3" i="3"/>
  <c r="T3" i="3"/>
  <c r="S3" i="3"/>
  <c r="R3" i="3"/>
  <c r="L3" i="3"/>
  <c r="K3" i="3"/>
  <c r="M3" i="3" s="1"/>
  <c r="E3" i="3"/>
  <c r="D3" i="3"/>
  <c r="F3" i="3" s="1"/>
  <c r="AG2" i="3"/>
  <c r="AF2" i="3"/>
  <c r="AH2" i="3" s="1"/>
  <c r="Z2" i="3"/>
  <c r="AA2" i="3" s="1"/>
  <c r="Y2" i="3"/>
  <c r="S2" i="3"/>
  <c r="R2" i="3"/>
  <c r="T2" i="3" s="1"/>
  <c r="L2" i="3"/>
  <c r="K2" i="3"/>
  <c r="M2" i="3" s="1"/>
  <c r="M12" i="3" s="1"/>
  <c r="F2" i="3"/>
  <c r="E2" i="3"/>
  <c r="D2" i="3"/>
  <c r="AH12" i="3" l="1"/>
  <c r="T12" i="3"/>
  <c r="AA12" i="3"/>
  <c r="F12" i="3"/>
  <c r="B14" i="3" l="1"/>
  <c r="T11" i="2"/>
  <c r="S11" i="2"/>
  <c r="R11" i="2"/>
  <c r="L11" i="2"/>
  <c r="K11" i="2"/>
  <c r="M11" i="2" s="1"/>
  <c r="E11" i="2"/>
  <c r="F11" i="2" s="1"/>
  <c r="D11" i="2"/>
  <c r="S10" i="2"/>
  <c r="R10" i="2"/>
  <c r="T10" i="2" s="1"/>
  <c r="L10" i="2"/>
  <c r="K10" i="2"/>
  <c r="M10" i="2" s="1"/>
  <c r="F10" i="2"/>
  <c r="E10" i="2"/>
  <c r="D10" i="2"/>
  <c r="S9" i="2"/>
  <c r="R9" i="2"/>
  <c r="T9" i="2" s="1"/>
  <c r="L9" i="2"/>
  <c r="K9" i="2"/>
  <c r="M9" i="2" s="1"/>
  <c r="E9" i="2"/>
  <c r="D9" i="2"/>
  <c r="F9" i="2" s="1"/>
  <c r="S8" i="2"/>
  <c r="R8" i="2"/>
  <c r="T8" i="2" s="1"/>
  <c r="L8" i="2"/>
  <c r="M8" i="2" s="1"/>
  <c r="K8" i="2"/>
  <c r="F8" i="2"/>
  <c r="E8" i="2"/>
  <c r="D8" i="2"/>
  <c r="S7" i="2"/>
  <c r="R7" i="2"/>
  <c r="T7" i="2" s="1"/>
  <c r="M7" i="2"/>
  <c r="L7" i="2"/>
  <c r="K7" i="2"/>
  <c r="E7" i="2"/>
  <c r="D7" i="2"/>
  <c r="F7" i="2" s="1"/>
  <c r="S6" i="2"/>
  <c r="R6" i="2"/>
  <c r="T6" i="2" s="1"/>
  <c r="L6" i="2"/>
  <c r="M6" i="2" s="1"/>
  <c r="K6" i="2"/>
  <c r="E6" i="2"/>
  <c r="D6" i="2"/>
  <c r="F6" i="2" s="1"/>
  <c r="S5" i="2"/>
  <c r="T5" i="2" s="1"/>
  <c r="R5" i="2"/>
  <c r="M5" i="2"/>
  <c r="L5" i="2"/>
  <c r="K5" i="2"/>
  <c r="E5" i="2"/>
  <c r="D5" i="2"/>
  <c r="F5" i="2" s="1"/>
  <c r="T4" i="2"/>
  <c r="S4" i="2"/>
  <c r="R4" i="2"/>
  <c r="L4" i="2"/>
  <c r="K4" i="2"/>
  <c r="M4" i="2" s="1"/>
  <c r="E4" i="2"/>
  <c r="D4" i="2"/>
  <c r="F4" i="2" s="1"/>
  <c r="S3" i="2"/>
  <c r="T3" i="2" s="1"/>
  <c r="R3" i="2"/>
  <c r="L3" i="2"/>
  <c r="K3" i="2"/>
  <c r="M3" i="2" s="1"/>
  <c r="E3" i="2"/>
  <c r="F3" i="2" s="1"/>
  <c r="D3" i="2"/>
  <c r="T2" i="2"/>
  <c r="S2" i="2"/>
  <c r="R2" i="2"/>
  <c r="L2" i="2"/>
  <c r="K2" i="2"/>
  <c r="M2" i="2" s="1"/>
  <c r="F2" i="2"/>
  <c r="E2" i="2"/>
  <c r="D2" i="2"/>
  <c r="AF3" i="1"/>
  <c r="AF4" i="1"/>
  <c r="AF5" i="1"/>
  <c r="AF6" i="1"/>
  <c r="AH6" i="1" s="1"/>
  <c r="AF7" i="1"/>
  <c r="AH7" i="1" s="1"/>
  <c r="AF8" i="1"/>
  <c r="AF9" i="1"/>
  <c r="AF10" i="1"/>
  <c r="AF11" i="1"/>
  <c r="AF2" i="1"/>
  <c r="Y3" i="1"/>
  <c r="AA3" i="1" s="1"/>
  <c r="Y4" i="1"/>
  <c r="AA4" i="1" s="1"/>
  <c r="Y5" i="1"/>
  <c r="AA5" i="1" s="1"/>
  <c r="Y6" i="1"/>
  <c r="AA6" i="1" s="1"/>
  <c r="Y7" i="1"/>
  <c r="AA7" i="1" s="1"/>
  <c r="Y8" i="1"/>
  <c r="Y9" i="1"/>
  <c r="Y10" i="1"/>
  <c r="AA10" i="1" s="1"/>
  <c r="Y11" i="1"/>
  <c r="AA11" i="1" s="1"/>
  <c r="Y2" i="1"/>
  <c r="AA2" i="1" s="1"/>
  <c r="R3" i="1"/>
  <c r="R4" i="1"/>
  <c r="R5" i="1"/>
  <c r="R6" i="1"/>
  <c r="T6" i="1" s="1"/>
  <c r="R7" i="1"/>
  <c r="T7" i="1" s="1"/>
  <c r="R8" i="1"/>
  <c r="R9" i="1"/>
  <c r="R10" i="1"/>
  <c r="R11" i="1"/>
  <c r="R2" i="1"/>
  <c r="K3" i="1"/>
  <c r="M3" i="1" s="1"/>
  <c r="K4" i="1"/>
  <c r="M4" i="1" s="1"/>
  <c r="K5" i="1"/>
  <c r="M5" i="1" s="1"/>
  <c r="K6" i="1"/>
  <c r="M6" i="1" s="1"/>
  <c r="K7" i="1"/>
  <c r="M7" i="1" s="1"/>
  <c r="K8" i="1"/>
  <c r="K9" i="1"/>
  <c r="K10" i="1"/>
  <c r="M10" i="1" s="1"/>
  <c r="K11" i="1"/>
  <c r="K2" i="1"/>
  <c r="D3" i="1"/>
  <c r="D4" i="1"/>
  <c r="F4" i="1" s="1"/>
  <c r="D5" i="1"/>
  <c r="F5" i="1" s="1"/>
  <c r="D6" i="1"/>
  <c r="D7" i="1"/>
  <c r="D8" i="1"/>
  <c r="F8" i="1" s="1"/>
  <c r="D9" i="1"/>
  <c r="F9" i="1" s="1"/>
  <c r="D10" i="1"/>
  <c r="D11" i="1"/>
  <c r="D2" i="1"/>
  <c r="AH3" i="1"/>
  <c r="AH4" i="1"/>
  <c r="AH5" i="1"/>
  <c r="AH8" i="1"/>
  <c r="AH9" i="1"/>
  <c r="AH10" i="1"/>
  <c r="AH11" i="1"/>
  <c r="AH2" i="1"/>
  <c r="AG3" i="1"/>
  <c r="AG4" i="1"/>
  <c r="AG5" i="1"/>
  <c r="AG6" i="1"/>
  <c r="AG7" i="1"/>
  <c r="AG8" i="1"/>
  <c r="AG9" i="1"/>
  <c r="AG10" i="1"/>
  <c r="AG11" i="1"/>
  <c r="AG2" i="1"/>
  <c r="AA8" i="1"/>
  <c r="AA9" i="1"/>
  <c r="Z3" i="1"/>
  <c r="Z4" i="1"/>
  <c r="Z5" i="1"/>
  <c r="Z6" i="1"/>
  <c r="Z7" i="1"/>
  <c r="Z8" i="1"/>
  <c r="Z9" i="1"/>
  <c r="Z10" i="1"/>
  <c r="Z11" i="1"/>
  <c r="Z2" i="1"/>
  <c r="T3" i="1"/>
  <c r="T4" i="1"/>
  <c r="T5" i="1"/>
  <c r="T8" i="1"/>
  <c r="T9" i="1"/>
  <c r="T10" i="1"/>
  <c r="T11" i="1"/>
  <c r="T2" i="1"/>
  <c r="S3" i="1"/>
  <c r="S4" i="1"/>
  <c r="S5" i="1"/>
  <c r="S6" i="1"/>
  <c r="S7" i="1"/>
  <c r="S8" i="1"/>
  <c r="S9" i="1"/>
  <c r="S10" i="1"/>
  <c r="S11" i="1"/>
  <c r="S2" i="1"/>
  <c r="M8" i="1"/>
  <c r="M9" i="1"/>
  <c r="M11" i="1"/>
  <c r="M2" i="1"/>
  <c r="L3" i="1"/>
  <c r="L4" i="1"/>
  <c r="L5" i="1"/>
  <c r="L6" i="1"/>
  <c r="L7" i="1"/>
  <c r="L8" i="1"/>
  <c r="L9" i="1"/>
  <c r="L10" i="1"/>
  <c r="L11" i="1"/>
  <c r="L2" i="1"/>
  <c r="F3" i="1"/>
  <c r="F6" i="1"/>
  <c r="F7" i="1"/>
  <c r="F10" i="1"/>
  <c r="F11" i="1"/>
  <c r="F2" i="1"/>
  <c r="E3" i="1"/>
  <c r="E4" i="1"/>
  <c r="E5" i="1"/>
  <c r="E6" i="1"/>
  <c r="E7" i="1"/>
  <c r="E8" i="1"/>
  <c r="E9" i="1"/>
  <c r="E10" i="1"/>
  <c r="E11" i="1"/>
  <c r="E2" i="1"/>
  <c r="T12" i="2" l="1"/>
  <c r="F12" i="2"/>
  <c r="B14" i="2" s="1"/>
  <c r="M12" i="2"/>
  <c r="AH12" i="1"/>
  <c r="AA12" i="1"/>
  <c r="T12" i="1"/>
  <c r="M12" i="1"/>
  <c r="F12" i="1"/>
  <c r="B13" i="1" l="1"/>
</calcChain>
</file>

<file path=xl/sharedStrings.xml><?xml version="1.0" encoding="utf-8"?>
<sst xmlns="http://schemas.openxmlformats.org/spreadsheetml/2006/main" count="130" uniqueCount="9">
  <si>
    <t>Onset</t>
  </si>
  <si>
    <t>Upbeat</t>
  </si>
  <si>
    <t>Completion</t>
  </si>
  <si>
    <t>Beat Length</t>
  </si>
  <si>
    <t>Upbeat Length</t>
  </si>
  <si>
    <t>Ratio</t>
  </si>
  <si>
    <t>Average Ratio</t>
  </si>
  <si>
    <t>Overall Average</t>
  </si>
  <si>
    <t>Overall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</si>
</sst>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FE2D2-30E9-424A-A66C-7C1E0219F225}">
  <dimension ref="A1:AH13"/>
  <sheetViews>
    <sheetView workbookViewId="0">
      <selection activeCell="E19" sqref="E19"/>
    </sheetView>
  </sheetViews>
  <sheetFormatPr defaultRowHeight="15" x14ac:dyDescent="0.25"/>
  <cols>
    <col min="3" max="3" width="11.85546875" customWidth="1"/>
    <col min="4" max="4" width="12.140625" customWidth="1"/>
    <col min="5" max="5" width="14.85546875" customWidth="1"/>
    <col min="10" max="10" width="11.85546875" customWidth="1"/>
    <col min="11" max="11" width="11.7109375" customWidth="1"/>
    <col min="12" max="12" width="14.28515625" customWidth="1"/>
    <col min="17" max="17" width="12.140625" customWidth="1"/>
    <col min="18" max="18" width="11.42578125" customWidth="1"/>
    <col min="19" max="19" width="14.85546875" customWidth="1"/>
    <col min="24" max="25" width="11.7109375" customWidth="1"/>
    <col min="26" max="26" width="14.42578125" customWidth="1"/>
    <col min="31" max="31" width="12.28515625" customWidth="1"/>
    <col min="32" max="32" width="12.140625" customWidth="1"/>
    <col min="33" max="33" width="14.140625" customWidth="1"/>
    <col min="34" max="34" width="11.140625" customWidth="1"/>
  </cols>
  <sheetData>
    <row r="1" spans="1:3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0</v>
      </c>
      <c r="I1" t="s">
        <v>1</v>
      </c>
      <c r="J1" t="s">
        <v>2</v>
      </c>
      <c r="K1" t="s">
        <v>3</v>
      </c>
      <c r="L1" t="s">
        <v>4</v>
      </c>
      <c r="M1" t="s">
        <v>5</v>
      </c>
      <c r="O1" t="s">
        <v>0</v>
      </c>
      <c r="P1" t="s">
        <v>1</v>
      </c>
      <c r="Q1" t="s">
        <v>2</v>
      </c>
      <c r="R1" t="s">
        <v>3</v>
      </c>
      <c r="S1" t="s">
        <v>4</v>
      </c>
      <c r="T1" t="s">
        <v>5</v>
      </c>
      <c r="V1" t="s">
        <v>0</v>
      </c>
      <c r="W1" t="s">
        <v>1</v>
      </c>
      <c r="X1" t="s">
        <v>2</v>
      </c>
      <c r="Y1" t="s">
        <v>3</v>
      </c>
      <c r="Z1" t="s">
        <v>4</v>
      </c>
      <c r="AA1" t="s">
        <v>5</v>
      </c>
      <c r="AC1" t="s">
        <v>0</v>
      </c>
      <c r="AD1" t="s">
        <v>1</v>
      </c>
      <c r="AE1" t="s">
        <v>2</v>
      </c>
      <c r="AF1" t="s">
        <v>3</v>
      </c>
      <c r="AG1" t="s">
        <v>4</v>
      </c>
      <c r="AH1" t="s">
        <v>5</v>
      </c>
    </row>
    <row r="2" spans="1:34" x14ac:dyDescent="0.25">
      <c r="A2">
        <v>10.521000000000001</v>
      </c>
      <c r="B2">
        <v>10.714</v>
      </c>
      <c r="C2">
        <v>10.805</v>
      </c>
      <c r="D2">
        <f>B2-A2</f>
        <v>0.19299999999999962</v>
      </c>
      <c r="E2">
        <f>C2-B2</f>
        <v>9.0999999999999304E-2</v>
      </c>
      <c r="F2" s="1">
        <f>D2/E2</f>
        <v>2.1208791208791329</v>
      </c>
      <c r="H2">
        <v>60.176000000000002</v>
      </c>
      <c r="I2">
        <v>60.374000000000002</v>
      </c>
      <c r="J2">
        <v>60.466999999999999</v>
      </c>
      <c r="K2">
        <f>I2-H2</f>
        <v>0.1980000000000004</v>
      </c>
      <c r="L2">
        <f>J2-I2</f>
        <v>9.2999999999996419E-2</v>
      </c>
      <c r="M2" s="1">
        <f>K2/L2</f>
        <v>2.1290322580646022</v>
      </c>
      <c r="O2">
        <v>120.054</v>
      </c>
      <c r="P2">
        <v>120.233</v>
      </c>
      <c r="Q2">
        <v>120.33499999999999</v>
      </c>
      <c r="R2">
        <f>P2-O2</f>
        <v>0.17900000000000205</v>
      </c>
      <c r="S2">
        <f>Q2-P2</f>
        <v>0.10199999999998965</v>
      </c>
      <c r="T2" s="1">
        <f>R2/S2</f>
        <v>1.7549019607845118</v>
      </c>
      <c r="V2">
        <v>180.24600000000001</v>
      </c>
      <c r="W2">
        <v>180.435</v>
      </c>
      <c r="X2">
        <v>180.535</v>
      </c>
      <c r="Y2">
        <f>W2-V2</f>
        <v>0.18899999999999295</v>
      </c>
      <c r="Z2">
        <f>X2-W2</f>
        <v>9.9999999999994316E-2</v>
      </c>
      <c r="AA2" s="1">
        <f>Y2/Z2</f>
        <v>1.890000000000037</v>
      </c>
      <c r="AC2">
        <v>240.65199999999999</v>
      </c>
      <c r="AD2">
        <v>240.83099999999999</v>
      </c>
      <c r="AE2">
        <v>240.93199999999999</v>
      </c>
      <c r="AF2">
        <f>AD2-AC2</f>
        <v>0.17900000000000205</v>
      </c>
      <c r="AG2">
        <f>AE2-AD2</f>
        <v>0.10099999999999909</v>
      </c>
      <c r="AH2" s="1">
        <f>AF2/AG2</f>
        <v>1.7722772277228085</v>
      </c>
    </row>
    <row r="3" spans="1:34" x14ac:dyDescent="0.25">
      <c r="A3">
        <v>11.082000000000001</v>
      </c>
      <c r="B3">
        <v>11.273</v>
      </c>
      <c r="C3">
        <v>11.366</v>
      </c>
      <c r="D3">
        <f t="shared" ref="D3:D11" si="0">B3-A3</f>
        <v>0.19099999999999895</v>
      </c>
      <c r="E3">
        <f t="shared" ref="E3:E11" si="1">C3-B3</f>
        <v>9.2999999999999972E-2</v>
      </c>
      <c r="F3" s="1">
        <f t="shared" ref="F3:F11" si="2">D3/E3</f>
        <v>2.0537634408602043</v>
      </c>
      <c r="H3">
        <v>60.731000000000002</v>
      </c>
      <c r="I3">
        <v>60.927</v>
      </c>
      <c r="J3">
        <v>61.02</v>
      </c>
      <c r="K3">
        <f t="shared" ref="K3:K11" si="3">I3-H3</f>
        <v>0.19599999999999795</v>
      </c>
      <c r="L3">
        <f t="shared" ref="L3:L11" si="4">J3-I3</f>
        <v>9.3000000000003524E-2</v>
      </c>
      <c r="M3" s="1">
        <f t="shared" ref="M3:M11" si="5">K3/L3</f>
        <v>2.1075268817203283</v>
      </c>
      <c r="O3">
        <v>120.608</v>
      </c>
      <c r="P3">
        <v>120.797</v>
      </c>
      <c r="Q3">
        <v>120.89</v>
      </c>
      <c r="R3">
        <f t="shared" ref="R3:R11" si="6">P3-O3</f>
        <v>0.18899999999999295</v>
      </c>
      <c r="S3">
        <f t="shared" ref="S3:S11" si="7">Q3-P3</f>
        <v>9.3000000000003524E-2</v>
      </c>
      <c r="T3" s="1">
        <f t="shared" ref="T3:T11" si="8">R3/S3</f>
        <v>2.0322580645159762</v>
      </c>
      <c r="V3">
        <v>180.78700000000001</v>
      </c>
      <c r="W3">
        <v>180.97300000000001</v>
      </c>
      <c r="X3">
        <v>181.06899999999999</v>
      </c>
      <c r="Y3">
        <f t="shared" ref="Y3:Y11" si="9">W3-V3</f>
        <v>0.18600000000000705</v>
      </c>
      <c r="Z3">
        <f t="shared" ref="Z3:Z11" si="10">X3-W3</f>
        <v>9.5999999999975216E-2</v>
      </c>
      <c r="AA3" s="1">
        <f t="shared" ref="AA3:AA11" si="11">Y3/Z3</f>
        <v>1.9375000000005735</v>
      </c>
      <c r="AC3">
        <v>241.20400000000001</v>
      </c>
      <c r="AD3">
        <v>241.37200000000001</v>
      </c>
      <c r="AE3">
        <v>241.46899999999999</v>
      </c>
      <c r="AF3">
        <f t="shared" ref="AF3:AF11" si="12">AD3-AC3</f>
        <v>0.16800000000000637</v>
      </c>
      <c r="AG3">
        <f t="shared" ref="AG3:AG11" si="13">AE3-AD3</f>
        <v>9.6999999999979991E-2</v>
      </c>
      <c r="AH3" s="1">
        <f t="shared" ref="AH3:AH11" si="14">AF3/AG3</f>
        <v>1.7319587628870208</v>
      </c>
    </row>
    <row r="4" spans="1:34" x14ac:dyDescent="0.25">
      <c r="A4">
        <v>11.632</v>
      </c>
      <c r="B4">
        <v>11.827999999999999</v>
      </c>
      <c r="C4">
        <v>11.919</v>
      </c>
      <c r="D4">
        <f t="shared" si="0"/>
        <v>0.19599999999999973</v>
      </c>
      <c r="E4">
        <f t="shared" si="1"/>
        <v>9.100000000000108E-2</v>
      </c>
      <c r="F4" s="1">
        <f t="shared" si="2"/>
        <v>2.1538461538461253</v>
      </c>
      <c r="H4">
        <v>61.284999999999997</v>
      </c>
      <c r="I4">
        <v>61.466999999999999</v>
      </c>
      <c r="J4">
        <v>61.555</v>
      </c>
      <c r="K4">
        <f t="shared" si="3"/>
        <v>0.18200000000000216</v>
      </c>
      <c r="L4">
        <f t="shared" si="4"/>
        <v>8.8000000000000966E-2</v>
      </c>
      <c r="M4" s="1">
        <f t="shared" si="5"/>
        <v>2.0681818181818201</v>
      </c>
      <c r="O4">
        <v>121.151</v>
      </c>
      <c r="P4">
        <v>121.337</v>
      </c>
      <c r="Q4">
        <v>121.435</v>
      </c>
      <c r="R4">
        <f t="shared" si="6"/>
        <v>0.18600000000000705</v>
      </c>
      <c r="S4">
        <f t="shared" si="7"/>
        <v>9.7999999999998977E-2</v>
      </c>
      <c r="T4" s="1">
        <f t="shared" si="8"/>
        <v>1.8979591836735612</v>
      </c>
      <c r="V4">
        <v>181.33</v>
      </c>
      <c r="W4">
        <v>181.51599999999999</v>
      </c>
      <c r="X4">
        <v>181.614</v>
      </c>
      <c r="Y4">
        <f t="shared" si="9"/>
        <v>0.18599999999997863</v>
      </c>
      <c r="Z4">
        <f t="shared" si="10"/>
        <v>9.8000000000013188E-2</v>
      </c>
      <c r="AA4" s="1">
        <f t="shared" si="11"/>
        <v>1.8979591836729959</v>
      </c>
      <c r="AC4">
        <v>241.74100000000001</v>
      </c>
      <c r="AD4">
        <v>241.91800000000001</v>
      </c>
      <c r="AE4">
        <v>242.02500000000001</v>
      </c>
      <c r="AF4">
        <f t="shared" si="12"/>
        <v>0.1769999999999925</v>
      </c>
      <c r="AG4">
        <f t="shared" si="13"/>
        <v>0.10699999999999932</v>
      </c>
      <c r="AH4" s="1">
        <f t="shared" si="14"/>
        <v>1.6542056074765759</v>
      </c>
    </row>
    <row r="5" spans="1:34" x14ac:dyDescent="0.25">
      <c r="A5">
        <v>12.186999999999999</v>
      </c>
      <c r="B5">
        <v>12.385</v>
      </c>
      <c r="C5">
        <v>12.468999999999999</v>
      </c>
      <c r="D5">
        <f t="shared" si="0"/>
        <v>0.1980000000000004</v>
      </c>
      <c r="E5">
        <f t="shared" si="1"/>
        <v>8.3999999999999631E-2</v>
      </c>
      <c r="F5" s="1">
        <f t="shared" si="2"/>
        <v>2.3571428571428723</v>
      </c>
      <c r="H5">
        <v>61.83</v>
      </c>
      <c r="I5">
        <v>62.009</v>
      </c>
      <c r="J5">
        <v>62.09</v>
      </c>
      <c r="K5">
        <f t="shared" si="3"/>
        <v>0.17900000000000205</v>
      </c>
      <c r="L5">
        <f t="shared" si="4"/>
        <v>8.100000000000307E-2</v>
      </c>
      <c r="M5" s="1">
        <f t="shared" si="5"/>
        <v>2.209876543209818</v>
      </c>
      <c r="O5">
        <v>121.696</v>
      </c>
      <c r="P5">
        <v>121.889</v>
      </c>
      <c r="Q5">
        <v>121.98399999999999</v>
      </c>
      <c r="R5">
        <f t="shared" si="6"/>
        <v>0.19299999999999784</v>
      </c>
      <c r="S5">
        <f t="shared" si="7"/>
        <v>9.4999999999998863E-2</v>
      </c>
      <c r="T5" s="1">
        <f t="shared" si="8"/>
        <v>2.0315789473684225</v>
      </c>
      <c r="V5">
        <v>181.87200000000001</v>
      </c>
      <c r="W5">
        <v>182.04900000000001</v>
      </c>
      <c r="X5">
        <v>182.154</v>
      </c>
      <c r="Y5">
        <f t="shared" si="9"/>
        <v>0.1769999999999925</v>
      </c>
      <c r="Z5">
        <f t="shared" si="10"/>
        <v>0.10499999999998977</v>
      </c>
      <c r="AA5" s="1">
        <f t="shared" si="11"/>
        <v>1.6857142857143785</v>
      </c>
      <c r="AC5">
        <v>242.27199999999999</v>
      </c>
      <c r="AD5">
        <v>242.45099999999999</v>
      </c>
      <c r="AE5">
        <v>242.547</v>
      </c>
      <c r="AF5">
        <f t="shared" si="12"/>
        <v>0.17900000000000205</v>
      </c>
      <c r="AG5">
        <f t="shared" si="13"/>
        <v>9.6000000000003638E-2</v>
      </c>
      <c r="AH5" s="1">
        <f t="shared" si="14"/>
        <v>1.864583333333284</v>
      </c>
    </row>
    <row r="6" spans="1:34" x14ac:dyDescent="0.25">
      <c r="A6">
        <v>12.749000000000001</v>
      </c>
      <c r="B6">
        <v>12.932</v>
      </c>
      <c r="C6">
        <v>13.032999999999999</v>
      </c>
      <c r="D6">
        <f t="shared" si="0"/>
        <v>0.18299999999999983</v>
      </c>
      <c r="E6">
        <f t="shared" si="1"/>
        <v>0.10099999999999909</v>
      </c>
      <c r="F6" s="1">
        <f t="shared" si="2"/>
        <v>1.8118811881188266</v>
      </c>
      <c r="H6">
        <v>64.003</v>
      </c>
      <c r="I6">
        <v>64.198999999999998</v>
      </c>
      <c r="J6">
        <v>64.281999999999996</v>
      </c>
      <c r="K6">
        <f t="shared" si="3"/>
        <v>0.19599999999999795</v>
      </c>
      <c r="L6">
        <f t="shared" si="4"/>
        <v>8.2999999999998408E-2</v>
      </c>
      <c r="M6" s="1">
        <f t="shared" si="5"/>
        <v>2.3614457831325506</v>
      </c>
      <c r="O6">
        <v>122.236</v>
      </c>
      <c r="P6">
        <v>122.431</v>
      </c>
      <c r="Q6">
        <v>122.527</v>
      </c>
      <c r="R6">
        <f t="shared" si="6"/>
        <v>0.19499999999999318</v>
      </c>
      <c r="S6">
        <f t="shared" si="7"/>
        <v>9.6000000000003638E-2</v>
      </c>
      <c r="T6" s="1">
        <f t="shared" si="8"/>
        <v>2.0312499999998521</v>
      </c>
      <c r="V6">
        <v>182.41</v>
      </c>
      <c r="W6">
        <v>182.59800000000001</v>
      </c>
      <c r="X6">
        <v>182.684</v>
      </c>
      <c r="Y6">
        <f t="shared" si="9"/>
        <v>0.1880000000000166</v>
      </c>
      <c r="Z6">
        <f t="shared" si="10"/>
        <v>8.5999999999984311E-2</v>
      </c>
      <c r="AA6" s="1">
        <f t="shared" si="11"/>
        <v>2.1860465116284988</v>
      </c>
      <c r="AC6">
        <v>242.79300000000001</v>
      </c>
      <c r="AD6">
        <v>242.96299999999999</v>
      </c>
      <c r="AE6">
        <v>243.06800000000001</v>
      </c>
      <c r="AF6">
        <f t="shared" si="12"/>
        <v>0.16999999999998749</v>
      </c>
      <c r="AG6">
        <f t="shared" si="13"/>
        <v>0.10500000000001819</v>
      </c>
      <c r="AH6" s="1">
        <f t="shared" si="14"/>
        <v>1.6190476190472194</v>
      </c>
    </row>
    <row r="7" spans="1:34" x14ac:dyDescent="0.25">
      <c r="A7">
        <v>13.295999999999999</v>
      </c>
      <c r="B7">
        <v>13.484</v>
      </c>
      <c r="C7">
        <v>13.599</v>
      </c>
      <c r="D7">
        <f t="shared" si="0"/>
        <v>0.18800000000000061</v>
      </c>
      <c r="E7">
        <f t="shared" si="1"/>
        <v>0.11500000000000021</v>
      </c>
      <c r="F7" s="1">
        <f t="shared" si="2"/>
        <v>1.6347826086956545</v>
      </c>
      <c r="H7">
        <v>64.552000000000007</v>
      </c>
      <c r="I7">
        <v>64.765000000000001</v>
      </c>
      <c r="J7">
        <v>64.852999999999994</v>
      </c>
      <c r="K7">
        <f t="shared" si="3"/>
        <v>0.21299999999999386</v>
      </c>
      <c r="L7">
        <f t="shared" si="4"/>
        <v>8.7999999999993861E-2</v>
      </c>
      <c r="M7" s="1">
        <f t="shared" si="5"/>
        <v>2.4204545454546444</v>
      </c>
      <c r="O7">
        <v>122.79300000000001</v>
      </c>
      <c r="P7">
        <v>122.979</v>
      </c>
      <c r="Q7">
        <v>123.086</v>
      </c>
      <c r="R7">
        <f t="shared" si="6"/>
        <v>0.18599999999999284</v>
      </c>
      <c r="S7">
        <f t="shared" si="7"/>
        <v>0.10699999999999932</v>
      </c>
      <c r="T7" s="1">
        <f t="shared" si="8"/>
        <v>1.73831775700929</v>
      </c>
      <c r="V7">
        <v>182.93799999999999</v>
      </c>
      <c r="W7">
        <v>183.124</v>
      </c>
      <c r="X7">
        <v>183.21899999999999</v>
      </c>
      <c r="Y7">
        <f t="shared" si="9"/>
        <v>0.18600000000000705</v>
      </c>
      <c r="Z7">
        <f t="shared" si="10"/>
        <v>9.4999999999998863E-2</v>
      </c>
      <c r="AA7" s="1">
        <f t="shared" si="11"/>
        <v>1.9578947368422028</v>
      </c>
      <c r="AC7">
        <v>243.322</v>
      </c>
      <c r="AD7">
        <v>243.501</v>
      </c>
      <c r="AE7">
        <v>243.596</v>
      </c>
      <c r="AF7">
        <f t="shared" si="12"/>
        <v>0.17900000000000205</v>
      </c>
      <c r="AG7">
        <f t="shared" si="13"/>
        <v>9.4999999999998863E-2</v>
      </c>
      <c r="AH7" s="1">
        <f t="shared" si="14"/>
        <v>1.8842105263158335</v>
      </c>
    </row>
    <row r="8" spans="1:34" x14ac:dyDescent="0.25">
      <c r="A8">
        <v>13.869</v>
      </c>
      <c r="B8">
        <v>14.044</v>
      </c>
      <c r="C8">
        <v>14.138999999999999</v>
      </c>
      <c r="D8">
        <f t="shared" si="0"/>
        <v>0.17500000000000071</v>
      </c>
      <c r="E8">
        <f t="shared" si="1"/>
        <v>9.4999999999998863E-2</v>
      </c>
      <c r="F8" s="1">
        <f t="shared" si="2"/>
        <v>1.8421052631579242</v>
      </c>
      <c r="H8">
        <v>65.117000000000004</v>
      </c>
      <c r="I8">
        <v>65.316999999999993</v>
      </c>
      <c r="J8">
        <v>65.408000000000001</v>
      </c>
      <c r="K8">
        <f t="shared" si="3"/>
        <v>0.19999999999998863</v>
      </c>
      <c r="L8">
        <f t="shared" si="4"/>
        <v>9.1000000000008185E-2</v>
      </c>
      <c r="M8" s="1">
        <f t="shared" si="5"/>
        <v>2.1978021978018751</v>
      </c>
      <c r="O8">
        <v>123.33799999999999</v>
      </c>
      <c r="P8">
        <v>123.517</v>
      </c>
      <c r="Q8">
        <v>123.619</v>
      </c>
      <c r="R8">
        <f t="shared" si="6"/>
        <v>0.17900000000000205</v>
      </c>
      <c r="S8">
        <f t="shared" si="7"/>
        <v>0.10200000000000387</v>
      </c>
      <c r="T8" s="1">
        <f t="shared" si="8"/>
        <v>1.7549019607842673</v>
      </c>
      <c r="V8">
        <v>183.483</v>
      </c>
      <c r="W8">
        <v>183.66200000000001</v>
      </c>
      <c r="X8">
        <v>183.755</v>
      </c>
      <c r="Y8">
        <f t="shared" si="9"/>
        <v>0.17900000000000205</v>
      </c>
      <c r="Z8">
        <f t="shared" si="10"/>
        <v>9.2999999999989313E-2</v>
      </c>
      <c r="AA8" s="1">
        <f t="shared" si="11"/>
        <v>1.9247311827959421</v>
      </c>
      <c r="AC8">
        <v>243.845</v>
      </c>
      <c r="AD8">
        <v>244.02</v>
      </c>
      <c r="AE8">
        <v>244.12</v>
      </c>
      <c r="AF8">
        <f t="shared" si="12"/>
        <v>0.17500000000001137</v>
      </c>
      <c r="AG8">
        <f t="shared" si="13"/>
        <v>9.9999999999994316E-2</v>
      </c>
      <c r="AH8" s="1">
        <f t="shared" si="14"/>
        <v>1.7500000000002132</v>
      </c>
    </row>
    <row r="9" spans="1:34" x14ac:dyDescent="0.25">
      <c r="A9">
        <v>14.393000000000001</v>
      </c>
      <c r="B9">
        <v>14.593</v>
      </c>
      <c r="C9">
        <v>14.706</v>
      </c>
      <c r="D9">
        <f t="shared" si="0"/>
        <v>0.19999999999999929</v>
      </c>
      <c r="E9">
        <f t="shared" si="1"/>
        <v>0.11299999999999955</v>
      </c>
      <c r="F9" s="1">
        <f t="shared" si="2"/>
        <v>1.7699115044247795</v>
      </c>
      <c r="H9">
        <v>65.671000000000006</v>
      </c>
      <c r="I9">
        <v>65.873999999999995</v>
      </c>
      <c r="J9">
        <v>65.962000000000003</v>
      </c>
      <c r="K9">
        <f t="shared" si="3"/>
        <v>0.20299999999998875</v>
      </c>
      <c r="L9">
        <f t="shared" si="4"/>
        <v>8.8000000000008072E-2</v>
      </c>
      <c r="M9" s="1">
        <f t="shared" si="5"/>
        <v>2.3068181818178424</v>
      </c>
      <c r="O9">
        <v>124.404</v>
      </c>
      <c r="P9">
        <v>124.59699999999999</v>
      </c>
      <c r="Q9">
        <v>124.697</v>
      </c>
      <c r="R9">
        <f t="shared" si="6"/>
        <v>0.19299999999999784</v>
      </c>
      <c r="S9">
        <f t="shared" si="7"/>
        <v>0.10000000000000853</v>
      </c>
      <c r="T9" s="1">
        <f t="shared" si="8"/>
        <v>1.9299999999998139</v>
      </c>
      <c r="V9">
        <v>184.01499999999999</v>
      </c>
      <c r="W9">
        <v>184.19900000000001</v>
      </c>
      <c r="X9">
        <v>184.292</v>
      </c>
      <c r="Y9">
        <f t="shared" si="9"/>
        <v>0.18400000000002592</v>
      </c>
      <c r="Z9">
        <f t="shared" si="10"/>
        <v>9.2999999999989313E-2</v>
      </c>
      <c r="AA9" s="1">
        <f t="shared" si="11"/>
        <v>1.97849462365642</v>
      </c>
      <c r="AC9">
        <v>244.37799999999999</v>
      </c>
      <c r="AD9">
        <v>244.54499999999999</v>
      </c>
      <c r="AE9">
        <v>244.63499999999999</v>
      </c>
      <c r="AF9">
        <f t="shared" si="12"/>
        <v>0.16700000000000159</v>
      </c>
      <c r="AG9">
        <f t="shared" si="13"/>
        <v>9.0000000000003411E-2</v>
      </c>
      <c r="AH9" s="1">
        <f t="shared" si="14"/>
        <v>1.855555555555503</v>
      </c>
    </row>
    <row r="10" spans="1:34" x14ac:dyDescent="0.25">
      <c r="A10">
        <v>14.981</v>
      </c>
      <c r="B10">
        <v>15.186</v>
      </c>
      <c r="C10">
        <v>15.273999999999999</v>
      </c>
      <c r="D10">
        <f t="shared" si="0"/>
        <v>0.20500000000000007</v>
      </c>
      <c r="E10">
        <f t="shared" si="1"/>
        <v>8.799999999999919E-2</v>
      </c>
      <c r="F10" s="1">
        <f t="shared" si="2"/>
        <v>2.3295454545454768</v>
      </c>
      <c r="H10">
        <v>66.239999999999995</v>
      </c>
      <c r="I10">
        <v>66.444999999999993</v>
      </c>
      <c r="J10">
        <v>66.528999999999996</v>
      </c>
      <c r="K10">
        <f t="shared" si="3"/>
        <v>0.20499999999999829</v>
      </c>
      <c r="L10">
        <f t="shared" si="4"/>
        <v>8.4000000000003183E-2</v>
      </c>
      <c r="M10" s="1">
        <f t="shared" si="5"/>
        <v>2.4404761904760779</v>
      </c>
      <c r="O10">
        <v>124.96299999999999</v>
      </c>
      <c r="P10">
        <v>125.137</v>
      </c>
      <c r="Q10">
        <v>125.24</v>
      </c>
      <c r="R10">
        <f t="shared" si="6"/>
        <v>0.17400000000000659</v>
      </c>
      <c r="S10">
        <f t="shared" si="7"/>
        <v>0.10299999999999443</v>
      </c>
      <c r="T10" s="1">
        <f t="shared" si="8"/>
        <v>1.6893203883496699</v>
      </c>
      <c r="V10">
        <v>185.06700000000001</v>
      </c>
      <c r="W10">
        <v>185.26300000000001</v>
      </c>
      <c r="X10">
        <v>185.363</v>
      </c>
      <c r="Y10">
        <f t="shared" si="9"/>
        <v>0.19599999999999795</v>
      </c>
      <c r="Z10">
        <f t="shared" si="10"/>
        <v>9.9999999999994316E-2</v>
      </c>
      <c r="AA10" s="1">
        <f t="shared" si="11"/>
        <v>1.960000000000091</v>
      </c>
      <c r="AC10">
        <v>244.904</v>
      </c>
      <c r="AD10">
        <v>245.08500000000001</v>
      </c>
      <c r="AE10">
        <v>245.18100000000001</v>
      </c>
      <c r="AF10">
        <f t="shared" si="12"/>
        <v>0.1810000000000116</v>
      </c>
      <c r="AG10">
        <f t="shared" si="13"/>
        <v>9.6000000000003638E-2</v>
      </c>
      <c r="AH10" s="1">
        <f t="shared" si="14"/>
        <v>1.885416666666716</v>
      </c>
    </row>
    <row r="11" spans="1:34" x14ac:dyDescent="0.25">
      <c r="A11">
        <v>15.538</v>
      </c>
      <c r="B11">
        <v>15.736000000000001</v>
      </c>
      <c r="C11">
        <v>15.834</v>
      </c>
      <c r="D11">
        <f t="shared" si="0"/>
        <v>0.1980000000000004</v>
      </c>
      <c r="E11">
        <f t="shared" si="1"/>
        <v>9.7999999999998977E-2</v>
      </c>
      <c r="F11" s="1">
        <f t="shared" si="2"/>
        <v>2.0204081632653312</v>
      </c>
      <c r="H11">
        <v>66.796999999999997</v>
      </c>
      <c r="I11">
        <v>66.989999999999995</v>
      </c>
      <c r="J11">
        <v>67.073999999999998</v>
      </c>
      <c r="K11">
        <f t="shared" si="3"/>
        <v>0.19299999999999784</v>
      </c>
      <c r="L11">
        <f t="shared" si="4"/>
        <v>8.4000000000003183E-2</v>
      </c>
      <c r="M11" s="1">
        <f t="shared" si="5"/>
        <v>2.2976190476189347</v>
      </c>
      <c r="O11">
        <v>125.494</v>
      </c>
      <c r="P11">
        <v>125.682</v>
      </c>
      <c r="Q11">
        <v>125.782</v>
      </c>
      <c r="R11">
        <f t="shared" si="6"/>
        <v>0.18800000000000239</v>
      </c>
      <c r="S11">
        <f t="shared" si="7"/>
        <v>9.9999999999994316E-2</v>
      </c>
      <c r="T11" s="1">
        <f t="shared" si="8"/>
        <v>1.8800000000001307</v>
      </c>
      <c r="V11">
        <v>185.636</v>
      </c>
      <c r="W11">
        <v>185.81299999999999</v>
      </c>
      <c r="X11">
        <v>185.911</v>
      </c>
      <c r="Y11">
        <f t="shared" si="9"/>
        <v>0.1769999999999925</v>
      </c>
      <c r="Z11">
        <f t="shared" si="10"/>
        <v>9.8000000000013188E-2</v>
      </c>
      <c r="AA11" s="1">
        <f t="shared" si="11"/>
        <v>1.8061224489792722</v>
      </c>
      <c r="AC11">
        <v>245.43899999999999</v>
      </c>
      <c r="AD11">
        <v>245.613</v>
      </c>
      <c r="AE11">
        <v>245.71600000000001</v>
      </c>
      <c r="AF11">
        <f t="shared" si="12"/>
        <v>0.17400000000000659</v>
      </c>
      <c r="AG11">
        <f t="shared" si="13"/>
        <v>0.10300000000000864</v>
      </c>
      <c r="AH11" s="1">
        <f t="shared" si="14"/>
        <v>1.6893203883494368</v>
      </c>
    </row>
    <row r="12" spans="1:34" x14ac:dyDescent="0.25">
      <c r="E12" t="s">
        <v>6</v>
      </c>
      <c r="F12" s="2">
        <f>AVERAGE(F2:F11)</f>
        <v>2.0094265754936327</v>
      </c>
      <c r="L12" t="s">
        <v>6</v>
      </c>
      <c r="M12" s="2">
        <f>AVERAGE(M2:M11)</f>
        <v>2.2539233447478493</v>
      </c>
      <c r="S12" t="s">
        <v>6</v>
      </c>
      <c r="T12" s="2">
        <f>AVERAGE(T2:T11)</f>
        <v>1.8740488262485493</v>
      </c>
      <c r="Z12" t="s">
        <v>6</v>
      </c>
      <c r="AA12" s="2">
        <f>AVERAGE(AA2:AA11)</f>
        <v>1.922446297329041</v>
      </c>
      <c r="AG12" t="s">
        <v>6</v>
      </c>
      <c r="AH12" s="2">
        <f>AVERAGE(AH2:AH11)</f>
        <v>1.7706575687354611</v>
      </c>
    </row>
    <row r="13" spans="1:34" x14ac:dyDescent="0.25">
      <c r="A13" t="s">
        <v>7</v>
      </c>
      <c r="B13" s="2">
        <f>(F12+M12+T12+AA12+AH12)/5</f>
        <v>1.9661005225109065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F3A5F-45FF-4E43-BC8A-3BC8221CC8D7}">
  <dimension ref="A1:T14"/>
  <sheetViews>
    <sheetView workbookViewId="0">
      <selection activeCell="D23" sqref="D23"/>
    </sheetView>
  </sheetViews>
  <sheetFormatPr defaultRowHeight="15" x14ac:dyDescent="0.25"/>
  <cols>
    <col min="1" max="1" width="15" customWidth="1"/>
    <col min="3" max="3" width="11.5703125" customWidth="1"/>
    <col min="4" max="4" width="11.7109375" customWidth="1"/>
    <col min="5" max="5" width="14" customWidth="1"/>
    <col min="10" max="10" width="11.42578125" customWidth="1"/>
    <col min="11" max="11" width="11.28515625" customWidth="1"/>
    <col min="12" max="12" width="13.85546875" customWidth="1"/>
    <col min="17" max="17" width="11.28515625" customWidth="1"/>
    <col min="18" max="18" width="11.5703125" customWidth="1"/>
    <col min="19" max="19" width="14.140625" customWidth="1"/>
  </cols>
  <sheetData>
    <row r="1" spans="1:2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0</v>
      </c>
      <c r="I1" t="s">
        <v>1</v>
      </c>
      <c r="J1" t="s">
        <v>2</v>
      </c>
      <c r="K1" t="s">
        <v>3</v>
      </c>
      <c r="L1" t="s">
        <v>4</v>
      </c>
      <c r="M1" t="s">
        <v>5</v>
      </c>
      <c r="O1" t="s">
        <v>0</v>
      </c>
      <c r="P1" t="s">
        <v>1</v>
      </c>
      <c r="Q1" t="s">
        <v>2</v>
      </c>
      <c r="R1" t="s">
        <v>3</v>
      </c>
      <c r="S1" t="s">
        <v>4</v>
      </c>
      <c r="T1" t="s">
        <v>5</v>
      </c>
    </row>
    <row r="2" spans="1:20" x14ac:dyDescent="0.25">
      <c r="A2">
        <v>37.881999999999998</v>
      </c>
      <c r="B2">
        <v>38.448</v>
      </c>
      <c r="C2">
        <v>38.923000000000002</v>
      </c>
      <c r="D2">
        <f>B2-A2</f>
        <v>0.5660000000000025</v>
      </c>
      <c r="E2">
        <f>C2-B2</f>
        <v>0.47500000000000142</v>
      </c>
      <c r="F2" s="1">
        <f>D2/E2</f>
        <v>1.1915789473684228</v>
      </c>
      <c r="H2">
        <v>61.997</v>
      </c>
      <c r="I2">
        <v>62.563000000000002</v>
      </c>
      <c r="J2">
        <v>63.037999999999997</v>
      </c>
      <c r="K2">
        <f>I2-H2</f>
        <v>0.5660000000000025</v>
      </c>
      <c r="L2">
        <f>J2-I2</f>
        <v>0.47499999999999432</v>
      </c>
      <c r="M2" s="1">
        <f>K2/L2</f>
        <v>1.1915789473684406</v>
      </c>
      <c r="O2">
        <v>134.429</v>
      </c>
      <c r="P2">
        <v>134.96700000000001</v>
      </c>
      <c r="Q2">
        <v>135.446</v>
      </c>
      <c r="R2">
        <f>P2-O2</f>
        <v>0.53800000000001091</v>
      </c>
      <c r="S2">
        <f>Q2-P2</f>
        <v>0.47899999999998499</v>
      </c>
      <c r="T2" s="1">
        <f>R2/S2</f>
        <v>1.1231732776618535</v>
      </c>
    </row>
    <row r="3" spans="1:20" x14ac:dyDescent="0.25">
      <c r="A3">
        <v>39.939</v>
      </c>
      <c r="B3">
        <v>40.472999999999999</v>
      </c>
      <c r="C3">
        <v>40.970999999999997</v>
      </c>
      <c r="D3">
        <f t="shared" ref="D3:E11" si="0">B3-A3</f>
        <v>0.53399999999999892</v>
      </c>
      <c r="E3">
        <f t="shared" si="0"/>
        <v>0.49799999999999756</v>
      </c>
      <c r="F3" s="1">
        <f t="shared" ref="F3:F11" si="1">D3/E3</f>
        <v>1.0722891566265091</v>
      </c>
      <c r="H3">
        <v>64.055000000000007</v>
      </c>
      <c r="I3">
        <v>64.623999999999995</v>
      </c>
      <c r="J3">
        <v>65.052000000000007</v>
      </c>
      <c r="K3">
        <f t="shared" ref="K3:L11" si="2">I3-H3</f>
        <v>0.5689999999999884</v>
      </c>
      <c r="L3">
        <f t="shared" si="2"/>
        <v>0.42800000000001148</v>
      </c>
      <c r="M3" s="1">
        <f t="shared" ref="M3:M11" si="3">K3/L3</f>
        <v>1.3294392523363858</v>
      </c>
      <c r="O3">
        <v>136.52099999999999</v>
      </c>
      <c r="P3">
        <v>137.047</v>
      </c>
      <c r="Q3">
        <v>137.51</v>
      </c>
      <c r="R3">
        <f t="shared" ref="R3:S11" si="4">P3-O3</f>
        <v>0.52600000000001046</v>
      </c>
      <c r="S3">
        <f t="shared" si="4"/>
        <v>0.46299999999999386</v>
      </c>
      <c r="T3" s="1">
        <f t="shared" ref="T3:T11" si="5">R3/S3</f>
        <v>1.1360691144708799</v>
      </c>
    </row>
    <row r="4" spans="1:20" x14ac:dyDescent="0.25">
      <c r="A4">
        <v>42.024000000000001</v>
      </c>
      <c r="B4">
        <v>42.564999999999998</v>
      </c>
      <c r="C4">
        <v>43.048000000000002</v>
      </c>
      <c r="D4">
        <f t="shared" si="0"/>
        <v>0.54099999999999682</v>
      </c>
      <c r="E4">
        <f t="shared" si="0"/>
        <v>0.48300000000000409</v>
      </c>
      <c r="F4" s="1">
        <f t="shared" si="1"/>
        <v>1.1200828157349736</v>
      </c>
      <c r="H4">
        <v>66.031999999999996</v>
      </c>
      <c r="I4">
        <v>66.55</v>
      </c>
      <c r="J4">
        <v>67.001999999999995</v>
      </c>
      <c r="K4">
        <f t="shared" si="2"/>
        <v>0.51800000000000068</v>
      </c>
      <c r="L4">
        <f t="shared" si="2"/>
        <v>0.45199999999999818</v>
      </c>
      <c r="M4" s="1">
        <f t="shared" si="3"/>
        <v>1.1460176991150504</v>
      </c>
      <c r="O4">
        <v>138.57300000000001</v>
      </c>
      <c r="P4">
        <v>139.11500000000001</v>
      </c>
      <c r="Q4">
        <v>139.59800000000001</v>
      </c>
      <c r="R4">
        <f t="shared" si="4"/>
        <v>0.54200000000000159</v>
      </c>
      <c r="S4">
        <f t="shared" si="4"/>
        <v>0.48300000000000409</v>
      </c>
      <c r="T4" s="1">
        <f t="shared" si="5"/>
        <v>1.1221532091097246</v>
      </c>
    </row>
    <row r="5" spans="1:20" x14ac:dyDescent="0.25">
      <c r="A5">
        <v>44.01</v>
      </c>
      <c r="B5">
        <v>44.56</v>
      </c>
      <c r="C5">
        <v>45.008000000000003</v>
      </c>
      <c r="D5">
        <f t="shared" si="0"/>
        <v>0.55000000000000426</v>
      </c>
      <c r="E5">
        <f t="shared" si="0"/>
        <v>0.4480000000000004</v>
      </c>
      <c r="F5" s="1">
        <f t="shared" si="1"/>
        <v>1.2276785714285798</v>
      </c>
      <c r="H5">
        <v>67.986999999999995</v>
      </c>
      <c r="I5">
        <v>68.528999999999996</v>
      </c>
      <c r="J5">
        <v>69.063000000000002</v>
      </c>
      <c r="K5">
        <f t="shared" si="2"/>
        <v>0.54200000000000159</v>
      </c>
      <c r="L5">
        <f t="shared" si="2"/>
        <v>0.53400000000000603</v>
      </c>
      <c r="M5" s="1">
        <f t="shared" si="3"/>
        <v>1.0149812734082313</v>
      </c>
      <c r="O5">
        <v>140.661</v>
      </c>
      <c r="P5">
        <v>141.18299999999999</v>
      </c>
      <c r="Q5">
        <v>141.68199999999999</v>
      </c>
      <c r="R5">
        <f t="shared" si="4"/>
        <v>0.52199999999999136</v>
      </c>
      <c r="S5">
        <f t="shared" si="4"/>
        <v>0.49899999999999523</v>
      </c>
      <c r="T5" s="1">
        <f t="shared" si="5"/>
        <v>1.0460921843687301</v>
      </c>
    </row>
    <row r="6" spans="1:20" x14ac:dyDescent="0.25">
      <c r="A6">
        <v>46.026000000000003</v>
      </c>
      <c r="B6">
        <v>46.603000000000002</v>
      </c>
      <c r="C6">
        <v>47.082000000000001</v>
      </c>
      <c r="D6">
        <f t="shared" si="0"/>
        <v>0.57699999999999818</v>
      </c>
      <c r="E6">
        <f t="shared" si="0"/>
        <v>0.4789999999999992</v>
      </c>
      <c r="F6" s="1">
        <f t="shared" si="1"/>
        <v>1.2045929018789125</v>
      </c>
      <c r="H6">
        <v>70.094999999999999</v>
      </c>
      <c r="I6">
        <v>70.656000000000006</v>
      </c>
      <c r="J6">
        <v>71.131</v>
      </c>
      <c r="K6">
        <f t="shared" si="2"/>
        <v>0.56100000000000705</v>
      </c>
      <c r="L6">
        <f t="shared" si="2"/>
        <v>0.47499999999999432</v>
      </c>
      <c r="M6" s="1">
        <f t="shared" si="3"/>
        <v>1.1810526315789764</v>
      </c>
      <c r="O6">
        <v>142.733</v>
      </c>
      <c r="P6">
        <v>143.26300000000001</v>
      </c>
      <c r="Q6">
        <v>143.75800000000001</v>
      </c>
      <c r="R6">
        <f t="shared" si="4"/>
        <v>0.53000000000000114</v>
      </c>
      <c r="S6">
        <f t="shared" si="4"/>
        <v>0.49500000000000455</v>
      </c>
      <c r="T6" s="1">
        <f t="shared" si="5"/>
        <v>1.0707070707070632</v>
      </c>
    </row>
    <row r="7" spans="1:20" x14ac:dyDescent="0.25">
      <c r="A7">
        <v>48.091000000000001</v>
      </c>
      <c r="B7">
        <v>48.637</v>
      </c>
      <c r="C7">
        <v>49.1</v>
      </c>
      <c r="D7">
        <f t="shared" si="0"/>
        <v>0.54599999999999937</v>
      </c>
      <c r="E7">
        <f t="shared" si="0"/>
        <v>0.46300000000000097</v>
      </c>
      <c r="F7" s="1">
        <f t="shared" si="1"/>
        <v>1.1792656587472965</v>
      </c>
      <c r="H7">
        <v>72.161000000000001</v>
      </c>
      <c r="I7">
        <v>72.66</v>
      </c>
      <c r="J7">
        <v>73.17</v>
      </c>
      <c r="K7">
        <f t="shared" si="2"/>
        <v>0.49899999999999523</v>
      </c>
      <c r="L7">
        <f t="shared" si="2"/>
        <v>0.51000000000000512</v>
      </c>
      <c r="M7" s="1">
        <f t="shared" si="3"/>
        <v>0.97843137254900048</v>
      </c>
      <c r="O7">
        <v>144.755</v>
      </c>
      <c r="P7">
        <v>145.261</v>
      </c>
      <c r="Q7">
        <v>145.77600000000001</v>
      </c>
      <c r="R7">
        <f t="shared" si="4"/>
        <v>0.50600000000000023</v>
      </c>
      <c r="S7">
        <f t="shared" si="4"/>
        <v>0.51500000000001478</v>
      </c>
      <c r="T7" s="1">
        <f t="shared" si="5"/>
        <v>0.98252427184463242</v>
      </c>
    </row>
    <row r="8" spans="1:20" x14ac:dyDescent="0.25">
      <c r="A8">
        <v>52.07</v>
      </c>
      <c r="B8">
        <v>52.584000000000003</v>
      </c>
      <c r="C8">
        <v>53.036000000000001</v>
      </c>
      <c r="D8">
        <f t="shared" si="0"/>
        <v>0.5140000000000029</v>
      </c>
      <c r="E8">
        <f t="shared" si="0"/>
        <v>0.45199999999999818</v>
      </c>
      <c r="F8" s="1">
        <f t="shared" si="1"/>
        <v>1.1371681415929313</v>
      </c>
      <c r="H8">
        <v>74.218000000000004</v>
      </c>
      <c r="I8">
        <v>74.772000000000006</v>
      </c>
      <c r="J8">
        <v>75.257999999999996</v>
      </c>
      <c r="K8">
        <f t="shared" si="2"/>
        <v>0.55400000000000205</v>
      </c>
      <c r="L8">
        <f t="shared" si="2"/>
        <v>0.48599999999999</v>
      </c>
      <c r="M8" s="1">
        <f t="shared" si="3"/>
        <v>1.1399176954732788</v>
      </c>
      <c r="O8">
        <v>146.762</v>
      </c>
      <c r="P8">
        <v>147.26900000000001</v>
      </c>
      <c r="Q8">
        <v>147.71700000000001</v>
      </c>
      <c r="R8">
        <f t="shared" si="4"/>
        <v>0.507000000000005</v>
      </c>
      <c r="S8">
        <f t="shared" si="4"/>
        <v>0.4480000000000075</v>
      </c>
      <c r="T8" s="1">
        <f t="shared" si="5"/>
        <v>1.1316964285714208</v>
      </c>
    </row>
    <row r="9" spans="1:20" x14ac:dyDescent="0.25">
      <c r="A9">
        <v>56.033000000000001</v>
      </c>
      <c r="B9">
        <v>56.610999999999997</v>
      </c>
      <c r="C9">
        <v>57.05</v>
      </c>
      <c r="D9">
        <f t="shared" si="0"/>
        <v>0.57799999999999585</v>
      </c>
      <c r="E9">
        <f t="shared" si="0"/>
        <v>0.43900000000000006</v>
      </c>
      <c r="F9" s="1">
        <f t="shared" si="1"/>
        <v>1.3166287015945235</v>
      </c>
      <c r="H9">
        <v>76.259</v>
      </c>
      <c r="I9">
        <v>76.808999999999997</v>
      </c>
      <c r="J9">
        <v>77.272000000000006</v>
      </c>
      <c r="K9">
        <f t="shared" si="2"/>
        <v>0.54999999999999716</v>
      </c>
      <c r="L9">
        <f t="shared" si="2"/>
        <v>0.46300000000000807</v>
      </c>
      <c r="M9" s="1">
        <f t="shared" si="3"/>
        <v>1.187904967602565</v>
      </c>
      <c r="O9">
        <v>148.71</v>
      </c>
      <c r="P9">
        <v>149.232</v>
      </c>
      <c r="Q9">
        <v>149.70699999999999</v>
      </c>
      <c r="R9">
        <f t="shared" si="4"/>
        <v>0.52199999999999136</v>
      </c>
      <c r="S9">
        <f t="shared" si="4"/>
        <v>0.47499999999999432</v>
      </c>
      <c r="T9" s="1">
        <f t="shared" si="5"/>
        <v>1.0989473684210476</v>
      </c>
    </row>
    <row r="10" spans="1:20" x14ac:dyDescent="0.25">
      <c r="A10">
        <v>58.043999999999997</v>
      </c>
      <c r="B10">
        <v>58.593000000000004</v>
      </c>
      <c r="C10">
        <v>59.045000000000002</v>
      </c>
      <c r="D10">
        <f t="shared" si="0"/>
        <v>0.54900000000000659</v>
      </c>
      <c r="E10">
        <f t="shared" si="0"/>
        <v>0.45199999999999818</v>
      </c>
      <c r="F10" s="1">
        <f t="shared" si="1"/>
        <v>1.2146017699115239</v>
      </c>
      <c r="H10">
        <v>78.296000000000006</v>
      </c>
      <c r="I10">
        <v>78.832999999999998</v>
      </c>
      <c r="J10">
        <v>79.319999999999993</v>
      </c>
      <c r="K10">
        <f t="shared" si="2"/>
        <v>0.53699999999999193</v>
      </c>
      <c r="L10">
        <f t="shared" si="2"/>
        <v>0.48699999999999477</v>
      </c>
      <c r="M10" s="1">
        <f t="shared" si="3"/>
        <v>1.102669404517449</v>
      </c>
      <c r="O10">
        <v>150.72300000000001</v>
      </c>
      <c r="P10">
        <v>151.273</v>
      </c>
      <c r="Q10">
        <v>151.74</v>
      </c>
      <c r="R10">
        <f t="shared" si="4"/>
        <v>0.54999999999998295</v>
      </c>
      <c r="S10">
        <f t="shared" si="4"/>
        <v>0.46700000000001296</v>
      </c>
      <c r="T10" s="1">
        <f t="shared" si="5"/>
        <v>1.1777301927194168</v>
      </c>
    </row>
    <row r="11" spans="1:20" x14ac:dyDescent="0.25">
      <c r="A11">
        <v>60.006999999999998</v>
      </c>
      <c r="B11">
        <v>60.552999999999997</v>
      </c>
      <c r="C11">
        <v>61.003999999999998</v>
      </c>
      <c r="D11">
        <f t="shared" si="0"/>
        <v>0.54599999999999937</v>
      </c>
      <c r="E11">
        <f t="shared" si="0"/>
        <v>0.45100000000000051</v>
      </c>
      <c r="F11" s="1">
        <f t="shared" si="1"/>
        <v>1.2106430155210615</v>
      </c>
      <c r="H11">
        <v>80.326999999999998</v>
      </c>
      <c r="I11">
        <v>80.88</v>
      </c>
      <c r="J11">
        <v>81.331999999999994</v>
      </c>
      <c r="K11">
        <f t="shared" si="2"/>
        <v>0.55299999999999727</v>
      </c>
      <c r="L11">
        <f t="shared" si="2"/>
        <v>0.45199999999999818</v>
      </c>
      <c r="M11" s="1">
        <f t="shared" si="3"/>
        <v>1.2234513274336272</v>
      </c>
      <c r="O11">
        <v>152.71600000000001</v>
      </c>
      <c r="P11">
        <v>153.27000000000001</v>
      </c>
      <c r="Q11">
        <v>153.73699999999999</v>
      </c>
      <c r="R11">
        <f t="shared" si="4"/>
        <v>0.55400000000000205</v>
      </c>
      <c r="S11">
        <f t="shared" si="4"/>
        <v>0.46699999999998454</v>
      </c>
      <c r="T11" s="1">
        <f t="shared" si="5"/>
        <v>1.186295503212035</v>
      </c>
    </row>
    <row r="12" spans="1:20" x14ac:dyDescent="0.25">
      <c r="E12" t="s">
        <v>6</v>
      </c>
      <c r="F12" s="2">
        <f>AVERAGE(F2:F11)</f>
        <v>1.1874529680404737</v>
      </c>
      <c r="L12" t="s">
        <v>6</v>
      </c>
      <c r="M12" s="2">
        <f>AVERAGE(M2:M11)</f>
        <v>1.1495444571383007</v>
      </c>
      <c r="S12" t="s">
        <v>6</v>
      </c>
      <c r="T12" s="2">
        <f>AVERAGE(T2:T11)</f>
        <v>1.1075388621086804</v>
      </c>
    </row>
    <row r="14" spans="1:20" x14ac:dyDescent="0.25">
      <c r="A14" t="s">
        <v>7</v>
      </c>
      <c r="B14" s="2">
        <f>(F12+M12+T12)/3</f>
        <v>1.1481787624291515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1006A-3292-4E70-88C5-527094332156}">
  <dimension ref="A1:AH14"/>
  <sheetViews>
    <sheetView workbookViewId="0">
      <selection activeCell="F22" sqref="F22"/>
    </sheetView>
  </sheetViews>
  <sheetFormatPr defaultRowHeight="15" x14ac:dyDescent="0.25"/>
  <cols>
    <col min="1" max="1" width="12.7109375" customWidth="1"/>
    <col min="3" max="3" width="11.5703125" customWidth="1"/>
    <col min="4" max="4" width="11.7109375" customWidth="1"/>
    <col min="5" max="5" width="15.140625" customWidth="1"/>
    <col min="10" max="10" width="12.7109375" customWidth="1"/>
    <col min="11" max="11" width="11.85546875" customWidth="1"/>
    <col min="12" max="12" width="14.140625" customWidth="1"/>
    <col min="17" max="17" width="11.28515625" customWidth="1"/>
    <col min="18" max="18" width="11.7109375" customWidth="1"/>
    <col min="19" max="19" width="14.140625" customWidth="1"/>
    <col min="24" max="24" width="11.7109375" customWidth="1"/>
    <col min="25" max="25" width="12.5703125" customWidth="1"/>
    <col min="26" max="26" width="13.7109375" customWidth="1"/>
    <col min="31" max="31" width="12.28515625" customWidth="1"/>
    <col min="32" max="32" width="12" customWidth="1"/>
    <col min="33" max="33" width="14.5703125" customWidth="1"/>
    <col min="34" max="34" width="10.140625" customWidth="1"/>
  </cols>
  <sheetData>
    <row r="1" spans="1:3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0</v>
      </c>
      <c r="I1" t="s">
        <v>1</v>
      </c>
      <c r="J1" t="s">
        <v>2</v>
      </c>
      <c r="K1" t="s">
        <v>3</v>
      </c>
      <c r="L1" t="s">
        <v>4</v>
      </c>
      <c r="M1" t="s">
        <v>5</v>
      </c>
      <c r="O1" t="s">
        <v>0</v>
      </c>
      <c r="P1" t="s">
        <v>1</v>
      </c>
      <c r="Q1" t="s">
        <v>2</v>
      </c>
      <c r="R1" t="s">
        <v>3</v>
      </c>
      <c r="S1" t="s">
        <v>4</v>
      </c>
      <c r="T1" t="s">
        <v>5</v>
      </c>
      <c r="V1" t="s">
        <v>0</v>
      </c>
      <c r="W1" t="s">
        <v>1</v>
      </c>
      <c r="X1" t="s">
        <v>2</v>
      </c>
      <c r="Y1" t="s">
        <v>3</v>
      </c>
      <c r="Z1" t="s">
        <v>4</v>
      </c>
      <c r="AA1" t="s">
        <v>5</v>
      </c>
      <c r="AC1" t="s">
        <v>0</v>
      </c>
      <c r="AD1" t="s">
        <v>1</v>
      </c>
      <c r="AE1" t="s">
        <v>2</v>
      </c>
      <c r="AF1" t="s">
        <v>3</v>
      </c>
      <c r="AG1" t="s">
        <v>4</v>
      </c>
      <c r="AH1" t="s">
        <v>5</v>
      </c>
    </row>
    <row r="2" spans="1:34" x14ac:dyDescent="0.25">
      <c r="A2">
        <v>50.898000000000003</v>
      </c>
      <c r="B2">
        <v>51.088000000000001</v>
      </c>
      <c r="C2">
        <v>51.18</v>
      </c>
      <c r="D2">
        <f>B2-A2</f>
        <v>0.18999999999999773</v>
      </c>
      <c r="E2">
        <f>C2-B2</f>
        <v>9.1999999999998749E-2</v>
      </c>
      <c r="F2" s="1">
        <f>D2/E2</f>
        <v>2.0652173913043512</v>
      </c>
      <c r="H2">
        <v>61.058</v>
      </c>
      <c r="I2">
        <v>61.234000000000002</v>
      </c>
      <c r="J2">
        <v>61.341000000000001</v>
      </c>
      <c r="K2">
        <f>I2-H2</f>
        <v>0.17600000000000193</v>
      </c>
      <c r="L2">
        <f>J2-I2</f>
        <v>0.10699999999999932</v>
      </c>
      <c r="M2" s="1">
        <f>K2/L2</f>
        <v>1.6448598130841408</v>
      </c>
      <c r="O2">
        <v>120.015</v>
      </c>
      <c r="P2">
        <v>120.20399999999999</v>
      </c>
      <c r="Q2">
        <v>120.309</v>
      </c>
      <c r="R2">
        <f>P2-O2</f>
        <v>0.18899999999999295</v>
      </c>
      <c r="S2">
        <f>Q2-P2</f>
        <v>0.10500000000000398</v>
      </c>
      <c r="T2" s="1">
        <f>R2/S2</f>
        <v>1.7999999999998646</v>
      </c>
      <c r="V2">
        <v>180.43199999999999</v>
      </c>
      <c r="W2">
        <v>180.61600000000001</v>
      </c>
      <c r="X2">
        <v>180.715</v>
      </c>
      <c r="Y2">
        <f>W2-V2</f>
        <v>0.18400000000002592</v>
      </c>
      <c r="Z2">
        <f>X2-W2</f>
        <v>9.8999999999989541E-2</v>
      </c>
      <c r="AA2" s="1">
        <f>Y2/Z2</f>
        <v>1.8585858585863169</v>
      </c>
      <c r="AC2">
        <v>240.34899999999999</v>
      </c>
      <c r="AD2">
        <v>240.54400000000001</v>
      </c>
      <c r="AE2">
        <v>240.63800000000001</v>
      </c>
      <c r="AF2">
        <f>AD2-AC2</f>
        <v>0.1950000000000216</v>
      </c>
      <c r="AG2">
        <f>AE2-AD2</f>
        <v>9.3999999999994088E-2</v>
      </c>
      <c r="AH2" s="1">
        <f>AF2/AG2</f>
        <v>2.0744680851067434</v>
      </c>
    </row>
    <row r="3" spans="1:34" x14ac:dyDescent="0.25">
      <c r="A3">
        <v>51.457999999999998</v>
      </c>
      <c r="B3">
        <v>51.655999999999999</v>
      </c>
      <c r="C3">
        <v>51.753</v>
      </c>
      <c r="D3">
        <f t="shared" ref="D3:E11" si="0">B3-A3</f>
        <v>0.1980000000000004</v>
      </c>
      <c r="E3">
        <f t="shared" si="0"/>
        <v>9.7000000000001307E-2</v>
      </c>
      <c r="F3" s="1">
        <f t="shared" ref="F3:F11" si="1">D3/E3</f>
        <v>2.0412371134020386</v>
      </c>
      <c r="H3">
        <v>62.195</v>
      </c>
      <c r="I3">
        <v>62.387</v>
      </c>
      <c r="J3">
        <v>62.494999999999997</v>
      </c>
      <c r="K3">
        <f t="shared" ref="K3:L11" si="2">I3-H3</f>
        <v>0.19200000000000017</v>
      </c>
      <c r="L3">
        <f t="shared" si="2"/>
        <v>0.10799999999999699</v>
      </c>
      <c r="M3" s="1">
        <f t="shared" ref="M3:M11" si="3">K3/L3</f>
        <v>1.777777777777829</v>
      </c>
      <c r="O3">
        <v>120.59099999999999</v>
      </c>
      <c r="P3">
        <v>120.77</v>
      </c>
      <c r="Q3">
        <v>120.87</v>
      </c>
      <c r="R3">
        <f t="shared" ref="R3:S11" si="4">P3-O3</f>
        <v>0.17900000000000205</v>
      </c>
      <c r="S3">
        <f t="shared" si="4"/>
        <v>0.10000000000000853</v>
      </c>
      <c r="T3" s="1">
        <f t="shared" ref="T3:T11" si="5">R3/S3</f>
        <v>1.7899999999998679</v>
      </c>
      <c r="V3">
        <v>180.98099999999999</v>
      </c>
      <c r="W3">
        <v>181.17</v>
      </c>
      <c r="X3">
        <v>181.27</v>
      </c>
      <c r="Y3">
        <f t="shared" ref="Y3:Z11" si="6">W3-V3</f>
        <v>0.18899999999999295</v>
      </c>
      <c r="Z3">
        <f t="shared" si="6"/>
        <v>0.10000000000002274</v>
      </c>
      <c r="AA3" s="1">
        <f t="shared" ref="AA3:AA11" si="7">Y3/Z3</f>
        <v>1.8899999999994999</v>
      </c>
      <c r="AC3">
        <v>240.916</v>
      </c>
      <c r="AD3">
        <v>241.108</v>
      </c>
      <c r="AE3">
        <v>241.20699999999999</v>
      </c>
      <c r="AF3">
        <f t="shared" ref="AF3:AG11" si="8">AD3-AC3</f>
        <v>0.19200000000000728</v>
      </c>
      <c r="AG3">
        <f t="shared" si="8"/>
        <v>9.8999999999989541E-2</v>
      </c>
      <c r="AH3" s="1">
        <f t="shared" ref="AH3:AH11" si="9">AF3/AG3</f>
        <v>1.9393939393942179</v>
      </c>
    </row>
    <row r="4" spans="1:34" x14ac:dyDescent="0.25">
      <c r="A4">
        <v>52.023000000000003</v>
      </c>
      <c r="B4">
        <v>52.207999999999998</v>
      </c>
      <c r="C4">
        <v>52.313000000000002</v>
      </c>
      <c r="D4">
        <f t="shared" si="0"/>
        <v>0.18499999999999517</v>
      </c>
      <c r="E4">
        <f t="shared" si="0"/>
        <v>0.10500000000000398</v>
      </c>
      <c r="F4" s="1">
        <f t="shared" si="1"/>
        <v>1.7619047619046491</v>
      </c>
      <c r="H4">
        <v>62.761000000000003</v>
      </c>
      <c r="I4">
        <v>62.948</v>
      </c>
      <c r="J4">
        <v>63.052999999999997</v>
      </c>
      <c r="K4">
        <f t="shared" si="2"/>
        <v>0.18699999999999761</v>
      </c>
      <c r="L4">
        <f t="shared" si="2"/>
        <v>0.10499999999999687</v>
      </c>
      <c r="M4" s="1">
        <f t="shared" si="3"/>
        <v>1.7809523809524113</v>
      </c>
      <c r="O4">
        <v>121.151</v>
      </c>
      <c r="P4">
        <v>121.35</v>
      </c>
      <c r="Q4">
        <v>121.45</v>
      </c>
      <c r="R4">
        <f t="shared" si="4"/>
        <v>0.19899999999999807</v>
      </c>
      <c r="S4">
        <f t="shared" si="4"/>
        <v>0.10000000000000853</v>
      </c>
      <c r="T4" s="1">
        <f t="shared" si="5"/>
        <v>1.989999999999811</v>
      </c>
      <c r="V4">
        <v>181.53299999999999</v>
      </c>
      <c r="W4">
        <v>181.72</v>
      </c>
      <c r="X4">
        <v>181.815</v>
      </c>
      <c r="Y4">
        <f t="shared" si="6"/>
        <v>0.18700000000001182</v>
      </c>
      <c r="Z4">
        <f t="shared" si="6"/>
        <v>9.4999999999998863E-2</v>
      </c>
      <c r="AA4" s="1">
        <f t="shared" si="7"/>
        <v>1.968421052631727</v>
      </c>
      <c r="AC4">
        <v>241.477</v>
      </c>
      <c r="AD4">
        <v>241.65799999999999</v>
      </c>
      <c r="AE4">
        <v>241.761</v>
      </c>
      <c r="AF4">
        <f t="shared" si="8"/>
        <v>0.18099999999998317</v>
      </c>
      <c r="AG4">
        <f t="shared" si="8"/>
        <v>0.10300000000000864</v>
      </c>
      <c r="AH4" s="1">
        <f t="shared" si="9"/>
        <v>1.7572815533977475</v>
      </c>
    </row>
    <row r="5" spans="1:34" x14ac:dyDescent="0.25">
      <c r="A5">
        <v>52.582000000000001</v>
      </c>
      <c r="B5">
        <v>52.784999999999997</v>
      </c>
      <c r="C5">
        <v>52.875</v>
      </c>
      <c r="D5">
        <f t="shared" si="0"/>
        <v>0.20299999999999585</v>
      </c>
      <c r="E5">
        <f t="shared" si="0"/>
        <v>9.0000000000003411E-2</v>
      </c>
      <c r="F5" s="1">
        <f t="shared" si="1"/>
        <v>2.2555555555554241</v>
      </c>
      <c r="H5">
        <v>63.344999999999999</v>
      </c>
      <c r="I5">
        <v>63.54</v>
      </c>
      <c r="J5">
        <v>63.640999999999998</v>
      </c>
      <c r="K5">
        <f t="shared" si="2"/>
        <v>0.19500000000000028</v>
      </c>
      <c r="L5">
        <f t="shared" si="2"/>
        <v>0.10099999999999909</v>
      </c>
      <c r="M5" s="1">
        <f t="shared" si="3"/>
        <v>1.9306930693069508</v>
      </c>
      <c r="O5">
        <v>121.72</v>
      </c>
      <c r="P5">
        <v>121.905</v>
      </c>
      <c r="Q5">
        <v>122.015</v>
      </c>
      <c r="R5">
        <f t="shared" si="4"/>
        <v>0.18500000000000227</v>
      </c>
      <c r="S5">
        <f t="shared" si="4"/>
        <v>0.10999999999999943</v>
      </c>
      <c r="T5" s="1">
        <f t="shared" si="5"/>
        <v>1.6818181818182112</v>
      </c>
      <c r="V5">
        <v>182.084</v>
      </c>
      <c r="W5">
        <v>182.27</v>
      </c>
      <c r="X5">
        <v>182.351</v>
      </c>
      <c r="Y5">
        <f t="shared" si="6"/>
        <v>0.18600000000000705</v>
      </c>
      <c r="Z5">
        <f t="shared" si="6"/>
        <v>8.0999999999988859E-2</v>
      </c>
      <c r="AA5" s="1">
        <f t="shared" si="7"/>
        <v>2.2962962962966991</v>
      </c>
      <c r="AC5">
        <v>242.029</v>
      </c>
      <c r="AD5">
        <v>242.21700000000001</v>
      </c>
      <c r="AE5">
        <v>242.31299999999999</v>
      </c>
      <c r="AF5">
        <f t="shared" si="8"/>
        <v>0.1880000000000166</v>
      </c>
      <c r="AG5">
        <f t="shared" si="8"/>
        <v>9.5999999999975216E-2</v>
      </c>
      <c r="AH5" s="1">
        <f t="shared" si="9"/>
        <v>1.9583333333340118</v>
      </c>
    </row>
    <row r="6" spans="1:34" x14ac:dyDescent="0.25">
      <c r="A6">
        <v>53.154000000000003</v>
      </c>
      <c r="B6">
        <v>53.348999999999997</v>
      </c>
      <c r="C6">
        <v>53.445999999999998</v>
      </c>
      <c r="D6">
        <f t="shared" si="0"/>
        <v>0.19499999999999318</v>
      </c>
      <c r="E6">
        <f t="shared" si="0"/>
        <v>9.7000000000001307E-2</v>
      </c>
      <c r="F6" s="1">
        <f t="shared" si="1"/>
        <v>2.0103092783504182</v>
      </c>
      <c r="H6">
        <v>63.905999999999999</v>
      </c>
      <c r="I6">
        <v>64.094999999999999</v>
      </c>
      <c r="J6">
        <v>64.204999999999998</v>
      </c>
      <c r="K6">
        <f t="shared" si="2"/>
        <v>0.18900000000000006</v>
      </c>
      <c r="L6">
        <f t="shared" si="2"/>
        <v>0.10999999999999943</v>
      </c>
      <c r="M6" s="1">
        <f t="shared" si="3"/>
        <v>1.7181818181818276</v>
      </c>
      <c r="O6">
        <v>122.27800000000001</v>
      </c>
      <c r="P6">
        <v>122.461</v>
      </c>
      <c r="Q6">
        <v>122.55200000000001</v>
      </c>
      <c r="R6">
        <f t="shared" si="4"/>
        <v>0.18299999999999272</v>
      </c>
      <c r="S6">
        <f t="shared" si="4"/>
        <v>9.1000000000008185E-2</v>
      </c>
      <c r="T6" s="1">
        <f t="shared" si="5"/>
        <v>2.0109890109887503</v>
      </c>
      <c r="V6">
        <v>182.62899999999999</v>
      </c>
      <c r="W6">
        <v>182.82499999999999</v>
      </c>
      <c r="X6">
        <v>182.93600000000001</v>
      </c>
      <c r="Y6">
        <f t="shared" si="6"/>
        <v>0.19599999999999795</v>
      </c>
      <c r="Z6">
        <f t="shared" si="6"/>
        <v>0.11100000000001842</v>
      </c>
      <c r="AA6" s="1">
        <f t="shared" si="7"/>
        <v>1.7657657657654544</v>
      </c>
      <c r="AC6">
        <v>242.58799999999999</v>
      </c>
      <c r="AD6">
        <v>242.78</v>
      </c>
      <c r="AE6">
        <v>242.87700000000001</v>
      </c>
      <c r="AF6">
        <f t="shared" si="8"/>
        <v>0.19200000000000728</v>
      </c>
      <c r="AG6">
        <f t="shared" si="8"/>
        <v>9.7000000000008413E-2</v>
      </c>
      <c r="AH6" s="1">
        <f t="shared" si="9"/>
        <v>1.9793814432988723</v>
      </c>
    </row>
    <row r="7" spans="1:34" x14ac:dyDescent="0.25">
      <c r="A7">
        <v>53.715000000000003</v>
      </c>
      <c r="B7">
        <v>53.901000000000003</v>
      </c>
      <c r="C7">
        <v>54.005000000000003</v>
      </c>
      <c r="D7">
        <f t="shared" si="0"/>
        <v>0.18599999999999994</v>
      </c>
      <c r="E7">
        <f t="shared" si="0"/>
        <v>0.1039999999999992</v>
      </c>
      <c r="F7" s="1">
        <f t="shared" si="1"/>
        <v>1.7884615384615516</v>
      </c>
      <c r="H7">
        <v>64.486000000000004</v>
      </c>
      <c r="I7">
        <v>64.686999999999998</v>
      </c>
      <c r="J7">
        <v>64.781000000000006</v>
      </c>
      <c r="K7">
        <f t="shared" si="2"/>
        <v>0.20099999999999341</v>
      </c>
      <c r="L7">
        <f t="shared" si="2"/>
        <v>9.4000000000008299E-2</v>
      </c>
      <c r="M7" s="1">
        <f t="shared" si="3"/>
        <v>2.1382978723401664</v>
      </c>
      <c r="O7">
        <v>122.83</v>
      </c>
      <c r="P7">
        <v>123.023</v>
      </c>
      <c r="Q7">
        <v>123.13500000000001</v>
      </c>
      <c r="R7">
        <f t="shared" si="4"/>
        <v>0.19299999999999784</v>
      </c>
      <c r="S7">
        <f t="shared" si="4"/>
        <v>0.11200000000000898</v>
      </c>
      <c r="T7" s="1">
        <f t="shared" si="5"/>
        <v>1.7232142857141282</v>
      </c>
      <c r="V7">
        <v>183.20099999999999</v>
      </c>
      <c r="W7">
        <v>183.387</v>
      </c>
      <c r="X7">
        <v>183.48400000000001</v>
      </c>
      <c r="Y7">
        <f t="shared" si="6"/>
        <v>0.18600000000000705</v>
      </c>
      <c r="Z7">
        <f t="shared" si="6"/>
        <v>9.7000000000008413E-2</v>
      </c>
      <c r="AA7" s="1">
        <f t="shared" si="7"/>
        <v>1.9175257731957827</v>
      </c>
      <c r="AC7">
        <v>243.14599999999999</v>
      </c>
      <c r="AD7">
        <v>243.32900000000001</v>
      </c>
      <c r="AE7">
        <v>243.429</v>
      </c>
      <c r="AF7">
        <f t="shared" si="8"/>
        <v>0.18300000000002115</v>
      </c>
      <c r="AG7">
        <f t="shared" si="8"/>
        <v>9.9999999999994316E-2</v>
      </c>
      <c r="AH7" s="1">
        <f t="shared" si="9"/>
        <v>1.8300000000003154</v>
      </c>
    </row>
    <row r="8" spans="1:34" x14ac:dyDescent="0.25">
      <c r="A8">
        <v>54.841000000000001</v>
      </c>
      <c r="B8">
        <v>55.034999999999997</v>
      </c>
      <c r="C8">
        <v>55.140999999999998</v>
      </c>
      <c r="D8">
        <f t="shared" si="0"/>
        <v>0.19399999999999551</v>
      </c>
      <c r="E8">
        <f t="shared" si="0"/>
        <v>0.10600000000000165</v>
      </c>
      <c r="F8" s="1">
        <f t="shared" si="1"/>
        <v>1.8301886792452122</v>
      </c>
      <c r="H8">
        <v>86.503</v>
      </c>
      <c r="I8">
        <v>86.7</v>
      </c>
      <c r="J8">
        <v>86.796000000000006</v>
      </c>
      <c r="K8">
        <f t="shared" si="2"/>
        <v>0.19700000000000273</v>
      </c>
      <c r="L8">
        <f t="shared" si="2"/>
        <v>9.6000000000003638E-2</v>
      </c>
      <c r="M8" s="1">
        <f t="shared" si="3"/>
        <v>2.0520833333332842</v>
      </c>
      <c r="O8">
        <v>123.402</v>
      </c>
      <c r="P8">
        <v>123.58799999999999</v>
      </c>
      <c r="Q8">
        <v>123.68600000000001</v>
      </c>
      <c r="R8">
        <f t="shared" si="4"/>
        <v>0.18599999999999284</v>
      </c>
      <c r="S8">
        <f t="shared" si="4"/>
        <v>9.8000000000013188E-2</v>
      </c>
      <c r="T8" s="1">
        <f t="shared" si="5"/>
        <v>1.8979591836731409</v>
      </c>
      <c r="V8">
        <v>183.74700000000001</v>
      </c>
      <c r="W8">
        <v>183.95</v>
      </c>
      <c r="X8">
        <v>184.04599999999999</v>
      </c>
      <c r="Y8">
        <f t="shared" si="6"/>
        <v>0.20299999999997453</v>
      </c>
      <c r="Z8">
        <f t="shared" si="6"/>
        <v>9.6000000000003638E-2</v>
      </c>
      <c r="AA8" s="1">
        <f t="shared" si="7"/>
        <v>2.114583333332988</v>
      </c>
      <c r="AC8">
        <v>243.703</v>
      </c>
      <c r="AD8">
        <v>243.88900000000001</v>
      </c>
      <c r="AE8">
        <v>243.988</v>
      </c>
      <c r="AF8">
        <f t="shared" si="8"/>
        <v>0.18600000000000705</v>
      </c>
      <c r="AG8">
        <f t="shared" si="8"/>
        <v>9.8999999999989541E-2</v>
      </c>
      <c r="AH8" s="1">
        <f t="shared" si="9"/>
        <v>1.8787878787881485</v>
      </c>
    </row>
    <row r="9" spans="1:34" x14ac:dyDescent="0.25">
      <c r="A9">
        <v>55.415999999999997</v>
      </c>
      <c r="B9">
        <v>55.597999999999999</v>
      </c>
      <c r="C9">
        <v>55.710999999999999</v>
      </c>
      <c r="D9">
        <f t="shared" si="0"/>
        <v>0.18200000000000216</v>
      </c>
      <c r="E9">
        <f t="shared" si="0"/>
        <v>0.11299999999999955</v>
      </c>
      <c r="F9" s="1">
        <f t="shared" si="1"/>
        <v>1.6106194690265743</v>
      </c>
      <c r="H9">
        <v>87.072000000000003</v>
      </c>
      <c r="I9">
        <v>87.259</v>
      </c>
      <c r="J9">
        <v>87.352999999999994</v>
      </c>
      <c r="K9">
        <f t="shared" si="2"/>
        <v>0.18699999999999761</v>
      </c>
      <c r="L9">
        <f t="shared" si="2"/>
        <v>9.3999999999994088E-2</v>
      </c>
      <c r="M9" s="1">
        <f t="shared" si="3"/>
        <v>1.9893617021277592</v>
      </c>
      <c r="O9">
        <v>123.956</v>
      </c>
      <c r="P9">
        <v>124.14</v>
      </c>
      <c r="Q9">
        <v>124.242</v>
      </c>
      <c r="R9">
        <f t="shared" si="4"/>
        <v>0.1839999999999975</v>
      </c>
      <c r="S9">
        <f t="shared" si="4"/>
        <v>0.10200000000000387</v>
      </c>
      <c r="T9" s="1">
        <f t="shared" si="5"/>
        <v>1.8039215686273582</v>
      </c>
      <c r="V9">
        <v>184.31200000000001</v>
      </c>
      <c r="W9">
        <v>184.49600000000001</v>
      </c>
      <c r="X9">
        <v>184.58500000000001</v>
      </c>
      <c r="Y9">
        <f t="shared" si="6"/>
        <v>0.1839999999999975</v>
      </c>
      <c r="Z9">
        <f t="shared" si="6"/>
        <v>8.8999999999998636E-2</v>
      </c>
      <c r="AA9" s="1">
        <f t="shared" si="7"/>
        <v>2.0674157303370824</v>
      </c>
      <c r="AC9">
        <v>244.25</v>
      </c>
      <c r="AD9">
        <v>244.43899999999999</v>
      </c>
      <c r="AE9">
        <v>244.53299999999999</v>
      </c>
      <c r="AF9">
        <f t="shared" si="8"/>
        <v>0.18899999999999295</v>
      </c>
      <c r="AG9">
        <f t="shared" si="8"/>
        <v>9.3999999999994088E-2</v>
      </c>
      <c r="AH9" s="1">
        <f t="shared" si="9"/>
        <v>2.0106382978723918</v>
      </c>
    </row>
    <row r="10" spans="1:34" x14ac:dyDescent="0.25">
      <c r="A10">
        <v>57.671999999999997</v>
      </c>
      <c r="B10">
        <v>57.868000000000002</v>
      </c>
      <c r="C10">
        <v>57.962000000000003</v>
      </c>
      <c r="D10">
        <f t="shared" si="0"/>
        <v>0.19600000000000506</v>
      </c>
      <c r="E10">
        <f t="shared" si="0"/>
        <v>9.4000000000001194E-2</v>
      </c>
      <c r="F10" s="1">
        <f t="shared" si="1"/>
        <v>2.0851063829787506</v>
      </c>
      <c r="H10">
        <v>87.620999999999995</v>
      </c>
      <c r="I10">
        <v>87.813000000000002</v>
      </c>
      <c r="J10">
        <v>87.900999999999996</v>
      </c>
      <c r="K10">
        <f t="shared" si="2"/>
        <v>0.19200000000000728</v>
      </c>
      <c r="L10">
        <f t="shared" si="2"/>
        <v>8.7999999999993861E-2</v>
      </c>
      <c r="M10" s="1">
        <f t="shared" si="3"/>
        <v>2.1818181818184166</v>
      </c>
      <c r="O10">
        <v>124.515</v>
      </c>
      <c r="P10">
        <v>124.712</v>
      </c>
      <c r="Q10">
        <v>124.815</v>
      </c>
      <c r="R10">
        <f t="shared" si="4"/>
        <v>0.19700000000000273</v>
      </c>
      <c r="S10">
        <f t="shared" si="4"/>
        <v>0.10299999999999443</v>
      </c>
      <c r="T10" s="1">
        <f t="shared" si="5"/>
        <v>1.9126213592234309</v>
      </c>
      <c r="V10">
        <v>184.858</v>
      </c>
      <c r="W10">
        <v>185.04900000000001</v>
      </c>
      <c r="X10">
        <v>185.14699999999999</v>
      </c>
      <c r="Y10">
        <f t="shared" si="6"/>
        <v>0.1910000000000025</v>
      </c>
      <c r="Z10">
        <f t="shared" si="6"/>
        <v>9.7999999999984766E-2</v>
      </c>
      <c r="AA10" s="1">
        <f t="shared" si="7"/>
        <v>1.9489795918370632</v>
      </c>
      <c r="AC10">
        <v>244.80099999999999</v>
      </c>
      <c r="AD10">
        <v>244.98500000000001</v>
      </c>
      <c r="AE10">
        <v>245.09100000000001</v>
      </c>
      <c r="AF10">
        <f t="shared" si="8"/>
        <v>0.18400000000002592</v>
      </c>
      <c r="AG10">
        <f t="shared" si="8"/>
        <v>0.10599999999999454</v>
      </c>
      <c r="AH10" s="1">
        <f t="shared" si="9"/>
        <v>1.7358490566041074</v>
      </c>
    </row>
    <row r="11" spans="1:34" x14ac:dyDescent="0.25">
      <c r="A11">
        <v>58.81</v>
      </c>
      <c r="B11">
        <v>58.999000000000002</v>
      </c>
      <c r="C11">
        <v>59.091999999999999</v>
      </c>
      <c r="D11">
        <f t="shared" si="0"/>
        <v>0.18900000000000006</v>
      </c>
      <c r="E11">
        <f t="shared" si="0"/>
        <v>9.2999999999996419E-2</v>
      </c>
      <c r="F11" s="1">
        <f t="shared" si="1"/>
        <v>2.0322580645162081</v>
      </c>
      <c r="H11">
        <v>88.742999999999995</v>
      </c>
      <c r="I11">
        <v>88.938000000000002</v>
      </c>
      <c r="J11">
        <v>89.037000000000006</v>
      </c>
      <c r="K11">
        <f t="shared" si="2"/>
        <v>0.19500000000000739</v>
      </c>
      <c r="L11">
        <f t="shared" si="2"/>
        <v>9.9000000000003752E-2</v>
      </c>
      <c r="M11" s="1">
        <f t="shared" si="3"/>
        <v>1.9696969696969697</v>
      </c>
      <c r="O11">
        <v>125.09699999999999</v>
      </c>
      <c r="P11">
        <v>125.279</v>
      </c>
      <c r="Q11">
        <v>125.372</v>
      </c>
      <c r="R11">
        <f t="shared" si="4"/>
        <v>0.18200000000000216</v>
      </c>
      <c r="S11">
        <f t="shared" si="4"/>
        <v>9.3000000000003524E-2</v>
      </c>
      <c r="T11" s="1">
        <f t="shared" si="5"/>
        <v>1.9569892473117769</v>
      </c>
      <c r="V11">
        <v>185.42599999999999</v>
      </c>
      <c r="W11">
        <v>185.613</v>
      </c>
      <c r="X11">
        <v>185.69900000000001</v>
      </c>
      <c r="Y11">
        <f t="shared" si="6"/>
        <v>0.18700000000001182</v>
      </c>
      <c r="Z11">
        <f t="shared" si="6"/>
        <v>8.6000000000012733E-2</v>
      </c>
      <c r="AA11" s="1">
        <f t="shared" si="7"/>
        <v>2.1744186046509784</v>
      </c>
      <c r="AC11">
        <v>245.36699999999999</v>
      </c>
      <c r="AD11">
        <v>245.553</v>
      </c>
      <c r="AE11">
        <v>245.65799999999999</v>
      </c>
      <c r="AF11">
        <f t="shared" si="8"/>
        <v>0.18600000000000705</v>
      </c>
      <c r="AG11">
        <f t="shared" si="8"/>
        <v>0.10499999999998977</v>
      </c>
      <c r="AH11" s="1">
        <f t="shared" si="9"/>
        <v>1.7714285714288112</v>
      </c>
    </row>
    <row r="12" spans="1:34" x14ac:dyDescent="0.25">
      <c r="E12" t="s">
        <v>6</v>
      </c>
      <c r="F12" s="2">
        <f>AVERAGE(F2:F11)</f>
        <v>1.9480858234745178</v>
      </c>
      <c r="L12" t="s">
        <v>6</v>
      </c>
      <c r="M12" s="2">
        <f>AVERAGE(M2:M11)</f>
        <v>1.9183722918619754</v>
      </c>
      <c r="S12" t="s">
        <v>6</v>
      </c>
      <c r="T12" s="2">
        <f>AVERAGE(T2:T11)</f>
        <v>1.8567512837356339</v>
      </c>
      <c r="Z12" t="s">
        <v>6</v>
      </c>
      <c r="AA12" s="2">
        <f>AVERAGE(AA2:AA11)</f>
        <v>2.0001992006633591</v>
      </c>
      <c r="AG12" t="s">
        <v>6</v>
      </c>
      <c r="AH12" s="2">
        <f>AVERAGE(AH2:AH11)</f>
        <v>1.8935562159225365</v>
      </c>
    </row>
    <row r="14" spans="1:34" x14ac:dyDescent="0.25">
      <c r="A14" t="s">
        <v>8</v>
      </c>
      <c r="B14" s="2">
        <f>(F12+M12+T12+AA12+AH12)/5</f>
        <v>1.9233929631316045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EBA03-F2F1-4BE4-A37A-9C5CB06D2A10}">
  <dimension ref="A1:AH14"/>
  <sheetViews>
    <sheetView tabSelected="1" workbookViewId="0">
      <selection activeCell="E16" sqref="E16"/>
    </sheetView>
  </sheetViews>
  <sheetFormatPr defaultRowHeight="15" x14ac:dyDescent="0.25"/>
  <cols>
    <col min="1" max="1" width="16" customWidth="1"/>
    <col min="3" max="3" width="11.28515625" customWidth="1"/>
    <col min="4" max="4" width="11.7109375" customWidth="1"/>
    <col min="5" max="5" width="13.7109375" customWidth="1"/>
    <col min="10" max="10" width="11.42578125" customWidth="1"/>
    <col min="11" max="11" width="12" customWidth="1"/>
    <col min="12" max="12" width="15" customWidth="1"/>
    <col min="17" max="17" width="11.7109375" customWidth="1"/>
    <col min="18" max="18" width="12.28515625" customWidth="1"/>
    <col min="19" max="19" width="13.85546875" customWidth="1"/>
    <col min="24" max="24" width="12.5703125" customWidth="1"/>
    <col min="25" max="25" width="12.140625" customWidth="1"/>
    <col min="26" max="26" width="14" customWidth="1"/>
    <col min="31" max="31" width="11" customWidth="1"/>
    <col min="32" max="32" width="12.140625" customWidth="1"/>
    <col min="33" max="33" width="14.140625" customWidth="1"/>
    <col min="34" max="34" width="9.5703125" bestFit="1" customWidth="1"/>
  </cols>
  <sheetData>
    <row r="1" spans="1:3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0</v>
      </c>
      <c r="I1" t="s">
        <v>1</v>
      </c>
      <c r="J1" t="s">
        <v>2</v>
      </c>
      <c r="K1" t="s">
        <v>3</v>
      </c>
      <c r="L1" t="s">
        <v>4</v>
      </c>
      <c r="M1" t="s">
        <v>5</v>
      </c>
      <c r="O1" t="s">
        <v>0</v>
      </c>
      <c r="P1" t="s">
        <v>1</v>
      </c>
      <c r="Q1" t="s">
        <v>2</v>
      </c>
      <c r="R1" t="s">
        <v>3</v>
      </c>
      <c r="S1" t="s">
        <v>4</v>
      </c>
      <c r="T1" t="s">
        <v>5</v>
      </c>
      <c r="V1" t="s">
        <v>0</v>
      </c>
      <c r="W1" t="s">
        <v>1</v>
      </c>
      <c r="X1" t="s">
        <v>2</v>
      </c>
      <c r="Y1" t="s">
        <v>3</v>
      </c>
      <c r="Z1" t="s">
        <v>4</v>
      </c>
      <c r="AA1" t="s">
        <v>5</v>
      </c>
      <c r="AC1" t="s">
        <v>0</v>
      </c>
      <c r="AD1" t="s">
        <v>1</v>
      </c>
      <c r="AE1" t="s">
        <v>2</v>
      </c>
      <c r="AF1" t="s">
        <v>3</v>
      </c>
      <c r="AG1" t="s">
        <v>4</v>
      </c>
      <c r="AH1" t="s">
        <v>5</v>
      </c>
    </row>
    <row r="2" spans="1:34" x14ac:dyDescent="0.25">
      <c r="A2">
        <v>34.69</v>
      </c>
      <c r="B2">
        <v>34.982999999999997</v>
      </c>
      <c r="C2">
        <v>35.085000000000001</v>
      </c>
      <c r="D2">
        <f>B2-A2</f>
        <v>0.29299999999999926</v>
      </c>
      <c r="E2">
        <f>C2-B2</f>
        <v>0.10200000000000387</v>
      </c>
      <c r="F2" s="1">
        <f>D2/E2</f>
        <v>2.8725490196077272</v>
      </c>
      <c r="H2">
        <v>61.856000000000002</v>
      </c>
      <c r="I2">
        <v>62.17</v>
      </c>
      <c r="J2">
        <v>62.277999999999999</v>
      </c>
      <c r="K2">
        <f>I2-H2</f>
        <v>0.31400000000000006</v>
      </c>
      <c r="L2">
        <f>J2-I2</f>
        <v>0.10799999999999699</v>
      </c>
      <c r="M2" s="1">
        <f>K2/L2</f>
        <v>2.9074074074074892</v>
      </c>
      <c r="O2">
        <v>120.157</v>
      </c>
      <c r="P2">
        <v>120.471</v>
      </c>
      <c r="Q2">
        <v>120.589</v>
      </c>
      <c r="R2">
        <f>P2-O2</f>
        <v>0.31400000000000716</v>
      </c>
      <c r="S2">
        <f>Q2-P2</f>
        <v>0.117999999999995</v>
      </c>
      <c r="T2" s="1">
        <f>R2/S2</f>
        <v>2.661016949152716</v>
      </c>
      <c r="V2">
        <v>180.13499999999999</v>
      </c>
      <c r="W2">
        <v>180.434</v>
      </c>
      <c r="X2">
        <v>180.54900000000001</v>
      </c>
      <c r="Y2">
        <f>W2-V2</f>
        <v>0.29900000000000659</v>
      </c>
      <c r="Z2">
        <f>X2-W2</f>
        <v>0.11500000000000909</v>
      </c>
      <c r="AA2" s="1">
        <f>Y2/Z2</f>
        <v>2.5999999999998518</v>
      </c>
      <c r="AC2">
        <v>240.00200000000001</v>
      </c>
      <c r="AD2">
        <v>240.30199999999999</v>
      </c>
      <c r="AE2">
        <v>240.416</v>
      </c>
      <c r="AF2">
        <f>AD2-AC2</f>
        <v>0.29999999999998295</v>
      </c>
      <c r="AG2">
        <f>AE2-AD2</f>
        <v>0.11400000000000432</v>
      </c>
      <c r="AH2" s="1">
        <f>AF2/AG2</f>
        <v>2.6315789473681717</v>
      </c>
    </row>
    <row r="3" spans="1:34" x14ac:dyDescent="0.25">
      <c r="A3">
        <v>35.484999999999999</v>
      </c>
      <c r="B3">
        <v>35.801000000000002</v>
      </c>
      <c r="C3">
        <v>35.901000000000003</v>
      </c>
      <c r="D3">
        <f>B3-A3</f>
        <v>0.3160000000000025</v>
      </c>
      <c r="E3">
        <f>C3-B3</f>
        <v>0.10000000000000142</v>
      </c>
      <c r="F3" s="1">
        <f>D3/E3</f>
        <v>3.1599999999999802</v>
      </c>
      <c r="H3">
        <v>62.686999999999998</v>
      </c>
      <c r="I3">
        <v>63.015999999999998</v>
      </c>
      <c r="J3">
        <v>63.122</v>
      </c>
      <c r="K3">
        <f>I3-H3</f>
        <v>0.32900000000000063</v>
      </c>
      <c r="L3">
        <f>J3-I3</f>
        <v>0.10600000000000165</v>
      </c>
      <c r="M3" s="1">
        <f>K3/L3</f>
        <v>3.1037735849056181</v>
      </c>
      <c r="O3">
        <v>121.01600000000001</v>
      </c>
      <c r="P3">
        <v>121.324</v>
      </c>
      <c r="Q3">
        <v>121.43</v>
      </c>
      <c r="R3">
        <f>P3-O3</f>
        <v>0.30799999999999272</v>
      </c>
      <c r="S3">
        <f>Q3-P3</f>
        <v>0.10600000000000875</v>
      </c>
      <c r="T3" s="1">
        <f>R3/S3</f>
        <v>2.9056603773581822</v>
      </c>
      <c r="V3">
        <v>180.971</v>
      </c>
      <c r="W3">
        <v>181.268</v>
      </c>
      <c r="X3">
        <v>181.393</v>
      </c>
      <c r="Y3">
        <f>W3-V3</f>
        <v>0.29699999999999704</v>
      </c>
      <c r="Z3">
        <f>X3-W3</f>
        <v>0.125</v>
      </c>
      <c r="AA3" s="1">
        <f>Y3/Z3</f>
        <v>2.3759999999999764</v>
      </c>
      <c r="AC3">
        <v>240.83</v>
      </c>
      <c r="AD3">
        <v>241.13800000000001</v>
      </c>
      <c r="AE3">
        <v>241.255</v>
      </c>
      <c r="AF3">
        <f>AD3-AC3</f>
        <v>0.30799999999999272</v>
      </c>
      <c r="AG3">
        <f>AE3-AD3</f>
        <v>0.11699999999999022</v>
      </c>
      <c r="AH3" s="1">
        <f>AF3/AG3</f>
        <v>2.6324786324787901</v>
      </c>
    </row>
    <row r="4" spans="1:34" x14ac:dyDescent="0.25">
      <c r="A4">
        <v>36.308999999999997</v>
      </c>
      <c r="B4">
        <v>36.597999999999999</v>
      </c>
      <c r="C4">
        <v>36.712000000000003</v>
      </c>
      <c r="D4">
        <f>B4-A4</f>
        <v>0.28900000000000148</v>
      </c>
      <c r="E4">
        <f>C4-B4</f>
        <v>0.11400000000000432</v>
      </c>
      <c r="F4" s="1">
        <f>D4/E4</f>
        <v>2.5350877192981627</v>
      </c>
      <c r="H4">
        <v>63.533999999999999</v>
      </c>
      <c r="I4">
        <v>63.841999999999999</v>
      </c>
      <c r="J4">
        <v>63.948</v>
      </c>
      <c r="K4">
        <f>I4-H4</f>
        <v>0.30799999999999983</v>
      </c>
      <c r="L4">
        <f>J4-I4</f>
        <v>0.10600000000000165</v>
      </c>
      <c r="M4" s="1">
        <f>K4/L4</f>
        <v>2.9056603773584437</v>
      </c>
      <c r="O4">
        <v>121.84699999999999</v>
      </c>
      <c r="P4">
        <v>122.158</v>
      </c>
      <c r="Q4">
        <v>122.273</v>
      </c>
      <c r="R4">
        <f>P4-O4</f>
        <v>0.31100000000000705</v>
      </c>
      <c r="S4">
        <f>Q4-P4</f>
        <v>0.11499999999999488</v>
      </c>
      <c r="T4" s="1">
        <f>R4/S4</f>
        <v>2.7043478260871381</v>
      </c>
      <c r="V4">
        <v>182.649</v>
      </c>
      <c r="W4">
        <v>182.95400000000001</v>
      </c>
      <c r="X4">
        <v>183.077</v>
      </c>
      <c r="Y4">
        <f>W4-V4</f>
        <v>0.30500000000000682</v>
      </c>
      <c r="Z4">
        <f>X4-W4</f>
        <v>0.12299999999999045</v>
      </c>
      <c r="AA4" s="1">
        <f>Y4/Z4</f>
        <v>2.4796747967482156</v>
      </c>
      <c r="AC4">
        <v>241.678</v>
      </c>
      <c r="AD4">
        <v>241.99799999999999</v>
      </c>
      <c r="AE4">
        <v>242.10400000000001</v>
      </c>
      <c r="AF4">
        <f>AD4-AC4</f>
        <v>0.31999999999999318</v>
      </c>
      <c r="AG4">
        <f>AE4-AD4</f>
        <v>0.10600000000002296</v>
      </c>
      <c r="AH4" s="1">
        <f>AF4/AG4</f>
        <v>3.0188679245275836</v>
      </c>
    </row>
    <row r="5" spans="1:34" x14ac:dyDescent="0.25">
      <c r="A5">
        <v>37.128999999999998</v>
      </c>
      <c r="B5">
        <v>37.445</v>
      </c>
      <c r="C5">
        <v>37.542999999999999</v>
      </c>
      <c r="D5">
        <f>B5-A5</f>
        <v>0.3160000000000025</v>
      </c>
      <c r="E5">
        <f>C5-B5</f>
        <v>9.7999999999998977E-2</v>
      </c>
      <c r="F5" s="1">
        <f>D5/E5</f>
        <v>3.2244897959184264</v>
      </c>
      <c r="H5">
        <v>64.367999999999995</v>
      </c>
      <c r="I5">
        <v>64.680000000000007</v>
      </c>
      <c r="J5">
        <v>64.781999999999996</v>
      </c>
      <c r="K5">
        <f>I5-H5</f>
        <v>0.31200000000001182</v>
      </c>
      <c r="L5">
        <f>J5-I5</f>
        <v>0.10199999999998965</v>
      </c>
      <c r="M5" s="1">
        <f>K5/L5</f>
        <v>3.0588235294121908</v>
      </c>
      <c r="O5">
        <v>122.67700000000001</v>
      </c>
      <c r="P5">
        <v>122.98</v>
      </c>
      <c r="Q5">
        <v>123.09699999999999</v>
      </c>
      <c r="R5">
        <f>P5-O5</f>
        <v>0.30299999999999727</v>
      </c>
      <c r="S5">
        <f>Q5-P5</f>
        <v>0.11699999999999022</v>
      </c>
      <c r="T5" s="1">
        <f>R5/S5</f>
        <v>2.589743589743783</v>
      </c>
      <c r="V5">
        <v>183.48599999999999</v>
      </c>
      <c r="W5">
        <v>183.779</v>
      </c>
      <c r="X5">
        <v>183.90100000000001</v>
      </c>
      <c r="Y5">
        <f>W5-V5</f>
        <v>0.29300000000000637</v>
      </c>
      <c r="Z5">
        <f>X5-W5</f>
        <v>0.1220000000000141</v>
      </c>
      <c r="AA5" s="1">
        <f>Y5/Z5</f>
        <v>2.4016393442620698</v>
      </c>
      <c r="AC5">
        <v>242.52099999999999</v>
      </c>
      <c r="AD5">
        <v>242.82400000000001</v>
      </c>
      <c r="AE5">
        <v>242.941</v>
      </c>
      <c r="AF5">
        <f>AD5-AC5</f>
        <v>0.30300000000002569</v>
      </c>
      <c r="AG5">
        <f>AE5-AD5</f>
        <v>0.11699999999999022</v>
      </c>
      <c r="AH5" s="1">
        <f>AF5/AG5</f>
        <v>2.589743589744026</v>
      </c>
    </row>
    <row r="6" spans="1:34" x14ac:dyDescent="0.25">
      <c r="A6">
        <v>37.963999999999999</v>
      </c>
      <c r="B6">
        <v>38.261000000000003</v>
      </c>
      <c r="C6">
        <v>38.374000000000002</v>
      </c>
      <c r="D6">
        <f>B6-A6</f>
        <v>0.29700000000000415</v>
      </c>
      <c r="E6">
        <f>C6-B6</f>
        <v>0.11299999999999955</v>
      </c>
      <c r="F6" s="1">
        <f>D6/E6</f>
        <v>2.6283185840708438</v>
      </c>
      <c r="H6">
        <v>65.183999999999997</v>
      </c>
      <c r="I6">
        <v>65.497</v>
      </c>
      <c r="J6">
        <v>65.603999999999999</v>
      </c>
      <c r="K6">
        <f>I6-H6</f>
        <v>0.31300000000000239</v>
      </c>
      <c r="L6">
        <f>J6-I6</f>
        <v>0.10699999999999932</v>
      </c>
      <c r="M6" s="1">
        <f>K6/L6</f>
        <v>2.9252336448598539</v>
      </c>
      <c r="O6">
        <v>123.518</v>
      </c>
      <c r="P6">
        <v>123.822</v>
      </c>
      <c r="Q6">
        <v>123.928</v>
      </c>
      <c r="R6">
        <f>P6-O6</f>
        <v>0.30400000000000205</v>
      </c>
      <c r="S6">
        <f>Q6-P6</f>
        <v>0.10599999999999454</v>
      </c>
      <c r="T6" s="1">
        <f>R6/S6</f>
        <v>2.8679245283020536</v>
      </c>
      <c r="V6">
        <v>184.316</v>
      </c>
      <c r="W6">
        <v>184.613</v>
      </c>
      <c r="X6">
        <v>184.73</v>
      </c>
      <c r="Y6">
        <f>W6-V6</f>
        <v>0.29699999999999704</v>
      </c>
      <c r="Z6">
        <f>X6-W6</f>
        <v>0.11699999999999022</v>
      </c>
      <c r="AA6" s="1">
        <f>Y6/Z6</f>
        <v>2.5384615384617253</v>
      </c>
      <c r="AC6">
        <v>243.35300000000001</v>
      </c>
      <c r="AD6">
        <v>243.67099999999999</v>
      </c>
      <c r="AE6">
        <v>243.77699999999999</v>
      </c>
      <c r="AF6">
        <f>AD6-AC6</f>
        <v>0.31799999999998363</v>
      </c>
      <c r="AG6">
        <f>AE6-AD6</f>
        <v>0.10599999999999454</v>
      </c>
      <c r="AH6" s="1">
        <f>AF6/AG6</f>
        <v>3</v>
      </c>
    </row>
    <row r="7" spans="1:34" x14ac:dyDescent="0.25">
      <c r="A7">
        <v>38.783999999999999</v>
      </c>
      <c r="B7">
        <v>39.091999999999999</v>
      </c>
      <c r="C7">
        <v>39.195999999999998</v>
      </c>
      <c r="D7">
        <f>B7-A7</f>
        <v>0.30799999999999983</v>
      </c>
      <c r="E7">
        <f>C7-B7</f>
        <v>0.1039999999999992</v>
      </c>
      <c r="F7" s="1">
        <f>D7/E7</f>
        <v>2.9615384615384825</v>
      </c>
      <c r="H7">
        <v>66.010000000000005</v>
      </c>
      <c r="I7">
        <v>66.325999999999993</v>
      </c>
      <c r="J7">
        <v>66.423000000000002</v>
      </c>
      <c r="K7">
        <f>I7-H7</f>
        <v>0.31599999999998829</v>
      </c>
      <c r="L7">
        <f>J7-I7</f>
        <v>9.7000000000008413E-2</v>
      </c>
      <c r="M7" s="1">
        <f>K7/L7</f>
        <v>3.2577319587624833</v>
      </c>
      <c r="O7">
        <v>124.351</v>
      </c>
      <c r="P7">
        <v>124.627</v>
      </c>
      <c r="Q7">
        <v>124.748</v>
      </c>
      <c r="R7">
        <f>P7-O7</f>
        <v>0.27599999999999625</v>
      </c>
      <c r="S7">
        <f>Q7-P7</f>
        <v>0.12100000000000932</v>
      </c>
      <c r="T7" s="1">
        <f>R7/S7</f>
        <v>2.2809917355369835</v>
      </c>
      <c r="V7">
        <v>185.15299999999999</v>
      </c>
      <c r="W7">
        <v>185.44800000000001</v>
      </c>
      <c r="X7">
        <v>185.56299999999999</v>
      </c>
      <c r="Y7">
        <f>W7-V7</f>
        <v>0.29500000000001592</v>
      </c>
      <c r="Z7">
        <f>X7-W7</f>
        <v>0.11499999999998067</v>
      </c>
      <c r="AA7" s="1">
        <f>Y7/Z7</f>
        <v>2.5652173913049174</v>
      </c>
      <c r="AC7">
        <v>244.21299999999999</v>
      </c>
      <c r="AD7">
        <v>244.53700000000001</v>
      </c>
      <c r="AE7">
        <v>244.63900000000001</v>
      </c>
      <c r="AF7">
        <f>AD7-AC7</f>
        <v>0.32400000000001228</v>
      </c>
      <c r="AG7">
        <f>AE7-AD7</f>
        <v>0.10200000000000387</v>
      </c>
      <c r="AH7" s="1">
        <f>AF7/AG7</f>
        <v>3.1764705882352939</v>
      </c>
    </row>
    <row r="8" spans="1:34" x14ac:dyDescent="0.25">
      <c r="A8">
        <v>39.595999999999997</v>
      </c>
      <c r="B8">
        <v>39.884999999999998</v>
      </c>
      <c r="C8">
        <v>39.999000000000002</v>
      </c>
      <c r="D8">
        <f>B8-A8</f>
        <v>0.28900000000000148</v>
      </c>
      <c r="E8">
        <f>C8-B8</f>
        <v>0.11400000000000432</v>
      </c>
      <c r="F8" s="1">
        <f>D8/E8</f>
        <v>2.5350877192981627</v>
      </c>
      <c r="H8">
        <v>66.831999999999994</v>
      </c>
      <c r="I8">
        <v>67.144000000000005</v>
      </c>
      <c r="J8">
        <v>67.251999999999995</v>
      </c>
      <c r="K8">
        <f>I8-H8</f>
        <v>0.31200000000001182</v>
      </c>
      <c r="L8">
        <f>J8-I8</f>
        <v>0.10799999999998988</v>
      </c>
      <c r="M8" s="1">
        <f>K8/L8</f>
        <v>2.888888888889269</v>
      </c>
      <c r="O8">
        <v>125.161</v>
      </c>
      <c r="P8">
        <v>125.456</v>
      </c>
      <c r="Q8">
        <v>125.581</v>
      </c>
      <c r="R8">
        <f>P8-O8</f>
        <v>0.29500000000000171</v>
      </c>
      <c r="S8">
        <f>Q8-P8</f>
        <v>0.125</v>
      </c>
      <c r="T8" s="1">
        <f>R8/S8</f>
        <v>2.3600000000000136</v>
      </c>
      <c r="V8">
        <v>185.99</v>
      </c>
      <c r="W8">
        <v>186.28899999999999</v>
      </c>
      <c r="X8">
        <v>186.416</v>
      </c>
      <c r="Y8">
        <f>W8-V8</f>
        <v>0.29899999999997817</v>
      </c>
      <c r="Z8">
        <f>X8-W8</f>
        <v>0.12700000000000955</v>
      </c>
      <c r="AA8" s="1">
        <f>Y8/Z8</f>
        <v>2.3543307086610685</v>
      </c>
      <c r="AC8">
        <v>245.071</v>
      </c>
      <c r="AD8">
        <v>245.38499999999999</v>
      </c>
      <c r="AE8">
        <v>245.489</v>
      </c>
      <c r="AF8">
        <f>AD8-AC8</f>
        <v>0.31399999999999295</v>
      </c>
      <c r="AG8">
        <f>AE8-AD8</f>
        <v>0.10400000000001342</v>
      </c>
      <c r="AH8" s="1">
        <f>AF8/AG8</f>
        <v>3.0192307692303122</v>
      </c>
    </row>
    <row r="9" spans="1:34" x14ac:dyDescent="0.25">
      <c r="A9">
        <v>40.417000000000002</v>
      </c>
      <c r="B9">
        <v>40.734999999999999</v>
      </c>
      <c r="C9">
        <v>40.834000000000003</v>
      </c>
      <c r="D9">
        <f>B9-A9</f>
        <v>0.31799999999999784</v>
      </c>
      <c r="E9">
        <f>C9-B9</f>
        <v>9.9000000000003752E-2</v>
      </c>
      <c r="F9" s="1">
        <f>D9/E9</f>
        <v>3.2121212121210685</v>
      </c>
      <c r="H9">
        <v>67.653999999999996</v>
      </c>
      <c r="I9">
        <v>67.962000000000003</v>
      </c>
      <c r="J9">
        <v>68.067999999999998</v>
      </c>
      <c r="K9">
        <f>I9-H9</f>
        <v>0.30800000000000693</v>
      </c>
      <c r="L9">
        <f>J9-I9</f>
        <v>0.10599999999999454</v>
      </c>
      <c r="M9" s="1">
        <f>K9/L9</f>
        <v>2.9056603773587057</v>
      </c>
      <c r="O9">
        <v>126</v>
      </c>
      <c r="P9">
        <v>126.29300000000001</v>
      </c>
      <c r="Q9">
        <v>126.432</v>
      </c>
      <c r="R9">
        <f>P9-O9</f>
        <v>0.29300000000000637</v>
      </c>
      <c r="S9">
        <f>Q9-P9</f>
        <v>0.13899999999999579</v>
      </c>
      <c r="T9" s="1">
        <f>R9/S9</f>
        <v>2.1079136690648577</v>
      </c>
      <c r="V9">
        <v>186.84899999999999</v>
      </c>
      <c r="W9">
        <v>187.17400000000001</v>
      </c>
      <c r="X9">
        <v>187.286</v>
      </c>
      <c r="Y9">
        <f>W9-V9</f>
        <v>0.32500000000001705</v>
      </c>
      <c r="Z9">
        <f>X9-W9</f>
        <v>0.11199999999999477</v>
      </c>
      <c r="AA9" s="1">
        <f>Y9/Z9</f>
        <v>2.9017857142860022</v>
      </c>
      <c r="AC9">
        <v>245.90100000000001</v>
      </c>
      <c r="AD9">
        <v>246.232</v>
      </c>
      <c r="AE9">
        <v>246.334</v>
      </c>
      <c r="AF9">
        <f>AD9-AC9</f>
        <v>0.33099999999998886</v>
      </c>
      <c r="AG9">
        <f>AE9-AD9</f>
        <v>0.10200000000000387</v>
      </c>
      <c r="AH9" s="1">
        <f>AF9/AG9</f>
        <v>3.245098039215454</v>
      </c>
    </row>
    <row r="10" spans="1:34" x14ac:dyDescent="0.25">
      <c r="A10">
        <v>41.249000000000002</v>
      </c>
      <c r="B10">
        <v>41.563000000000002</v>
      </c>
      <c r="C10">
        <v>41.664999999999999</v>
      </c>
      <c r="D10">
        <f>B10-A10</f>
        <v>0.31400000000000006</v>
      </c>
      <c r="E10">
        <f>C10-B10</f>
        <v>0.10199999999999676</v>
      </c>
      <c r="F10" s="1">
        <f>D10/E10</f>
        <v>3.0784313725491179</v>
      </c>
      <c r="H10">
        <v>68.507000000000005</v>
      </c>
      <c r="I10">
        <v>68.814999999999998</v>
      </c>
      <c r="J10">
        <v>68.915000000000006</v>
      </c>
      <c r="K10">
        <f>I10-H10</f>
        <v>0.30799999999999272</v>
      </c>
      <c r="L10">
        <f>J10-I10</f>
        <v>0.10000000000000853</v>
      </c>
      <c r="M10" s="1">
        <f>K10/L10</f>
        <v>3.0799999999996648</v>
      </c>
      <c r="O10">
        <v>126.845</v>
      </c>
      <c r="P10">
        <v>127.15900000000001</v>
      </c>
      <c r="Q10">
        <v>127.271</v>
      </c>
      <c r="R10">
        <f>P10-O10</f>
        <v>0.31400000000000716</v>
      </c>
      <c r="S10">
        <f>Q10-P10</f>
        <v>0.11199999999999477</v>
      </c>
      <c r="T10" s="1">
        <f>R10/S10</f>
        <v>2.8035714285716233</v>
      </c>
      <c r="V10">
        <v>187.73</v>
      </c>
      <c r="W10">
        <v>188.01499999999999</v>
      </c>
      <c r="X10">
        <v>188.142</v>
      </c>
      <c r="Y10">
        <f>W10-V10</f>
        <v>0.28499999999999659</v>
      </c>
      <c r="Z10">
        <f>X10-W10</f>
        <v>0.12700000000000955</v>
      </c>
      <c r="AA10" s="1">
        <f>Y10/Z10</f>
        <v>2.244094488188781</v>
      </c>
      <c r="AC10">
        <v>246.767</v>
      </c>
      <c r="AD10">
        <v>247.09100000000001</v>
      </c>
      <c r="AE10">
        <v>247.18700000000001</v>
      </c>
      <c r="AF10">
        <f>AD10-AC10</f>
        <v>0.32400000000001228</v>
      </c>
      <c r="AG10">
        <f>AE10-AD10</f>
        <v>9.6000000000003638E-2</v>
      </c>
      <c r="AH10" s="1">
        <f>AF10/AG10</f>
        <v>3.375</v>
      </c>
    </row>
    <row r="11" spans="1:34" x14ac:dyDescent="0.25">
      <c r="A11">
        <v>42.088000000000001</v>
      </c>
      <c r="B11">
        <v>42.381</v>
      </c>
      <c r="C11">
        <v>42.491999999999997</v>
      </c>
      <c r="D11">
        <f>B11-A11</f>
        <v>0.29299999999999926</v>
      </c>
      <c r="E11">
        <f>C11-B11</f>
        <v>0.1109999999999971</v>
      </c>
      <c r="F11" s="1">
        <f>D11/E11</f>
        <v>2.6396396396397019</v>
      </c>
      <c r="H11">
        <v>69.352000000000004</v>
      </c>
      <c r="I11">
        <v>69.656000000000006</v>
      </c>
      <c r="J11">
        <v>69.766000000000005</v>
      </c>
      <c r="K11">
        <f>I11-H11</f>
        <v>0.30400000000000205</v>
      </c>
      <c r="L11">
        <f>J11-I11</f>
        <v>0.10999999999999943</v>
      </c>
      <c r="M11" s="1">
        <f>K11/L11</f>
        <v>2.7636363636363965</v>
      </c>
      <c r="O11">
        <v>127.714</v>
      </c>
      <c r="P11">
        <v>128.01599999999999</v>
      </c>
      <c r="Q11">
        <v>128.124</v>
      </c>
      <c r="R11">
        <f>P11-O11</f>
        <v>0.3019999999999925</v>
      </c>
      <c r="S11">
        <f>Q11-P11</f>
        <v>0.10800000000000409</v>
      </c>
      <c r="T11" s="1">
        <f>R11/S11</f>
        <v>2.7962962962961209</v>
      </c>
      <c r="V11">
        <v>188.554</v>
      </c>
      <c r="W11">
        <v>188.84700000000001</v>
      </c>
      <c r="X11">
        <v>188.96799999999999</v>
      </c>
      <c r="Y11">
        <f>W11-V11</f>
        <v>0.29300000000000637</v>
      </c>
      <c r="Z11">
        <f>X11-W11</f>
        <v>0.1209999999999809</v>
      </c>
      <c r="AA11" s="1">
        <f>Y11/Z11</f>
        <v>2.42148760330622</v>
      </c>
      <c r="AC11">
        <v>247.61500000000001</v>
      </c>
      <c r="AD11">
        <v>247.93299999999999</v>
      </c>
      <c r="AE11">
        <v>248.041</v>
      </c>
      <c r="AF11">
        <f>AD11-AC11</f>
        <v>0.31799999999998363</v>
      </c>
      <c r="AG11">
        <f>AE11-AD11</f>
        <v>0.10800000000000409</v>
      </c>
      <c r="AH11" s="1">
        <f>AF11/AG11</f>
        <v>2.9444444444441813</v>
      </c>
    </row>
    <row r="12" spans="1:34" x14ac:dyDescent="0.25">
      <c r="E12" t="s">
        <v>6</v>
      </c>
      <c r="F12" s="2">
        <f>AVERAGE(F2:F11)</f>
        <v>2.8847263524041673</v>
      </c>
      <c r="L12" t="s">
        <v>6</v>
      </c>
      <c r="M12" s="2">
        <f>AVERAGE(M2:M11)</f>
        <v>2.9796816132590118</v>
      </c>
      <c r="S12" t="s">
        <v>6</v>
      </c>
      <c r="T12" s="2">
        <f>AVERAGE(T2:T11)</f>
        <v>2.6077466400113467</v>
      </c>
      <c r="Z12" t="s">
        <v>6</v>
      </c>
      <c r="AA12" s="2">
        <f>AVERAGE(AA2:AA11)</f>
        <v>2.488269158521883</v>
      </c>
      <c r="AG12" t="s">
        <v>6</v>
      </c>
      <c r="AH12" s="2">
        <f>AVERAGE(AH2:AH11)</f>
        <v>2.9632912935243811</v>
      </c>
    </row>
    <row r="14" spans="1:34" x14ac:dyDescent="0.25">
      <c r="A14" t="s">
        <v>7</v>
      </c>
      <c r="B14" s="2">
        <f>(F12+M12+T12+AA12+AH12)/5</f>
        <v>2.7847430115441578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D5C7D717176044AA0481E136776217" ma:contentTypeVersion="21" ma:contentTypeDescription="Create a new document." ma:contentTypeScope="" ma:versionID="271b1949a2f92c8e62f1637f819d8b74">
  <xsd:schema xmlns:xsd="http://www.w3.org/2001/XMLSchema" xmlns:xs="http://www.w3.org/2001/XMLSchema" xmlns:p="http://schemas.microsoft.com/office/2006/metadata/properties" xmlns:ns2="1be2ea05-7c59-4494-80f6-169f38745c2f" xmlns:ns3="ca450343-b0c4-4ca3-9277-29c2414a5b2c" targetNamespace="http://schemas.microsoft.com/office/2006/metadata/properties" ma:root="true" ma:fieldsID="e3d2dd746a777b69093a30393ad5d3ff" ns2:_="" ns3:_="">
    <xsd:import namespace="1be2ea05-7c59-4494-80f6-169f38745c2f"/>
    <xsd:import namespace="ca450343-b0c4-4ca3-9277-29c2414a5b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e2ea05-7c59-4494-80f6-169f38745c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e6d2f554-d03b-4809-9b7d-234c481439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450343-b0c4-4ca3-9277-29c2414a5b2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07e240a-8f57-4004-ad0a-03d1dd0b87b7}" ma:internalName="TaxCatchAll" ma:showField="CatchAllData" ma:web="ca450343-b0c4-4ca3-9277-29c2414a5b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e2ea05-7c59-4494-80f6-169f38745c2f">
      <Terms xmlns="http://schemas.microsoft.com/office/infopath/2007/PartnerControls"/>
    </lcf76f155ced4ddcb4097134ff3c332f>
    <TaxCatchAll xmlns="ca450343-b0c4-4ca3-9277-29c2414a5b2c" xsi:nil="true"/>
  </documentManagement>
</p:properties>
</file>

<file path=customXml/itemProps1.xml><?xml version="1.0" encoding="utf-8"?>
<ds:datastoreItem xmlns:ds="http://schemas.openxmlformats.org/officeDocument/2006/customXml" ds:itemID="{DCFCC1EE-03AA-4D60-A7BE-7EC355FF3876}"/>
</file>

<file path=customXml/itemProps2.xml><?xml version="1.0" encoding="utf-8"?>
<ds:datastoreItem xmlns:ds="http://schemas.openxmlformats.org/officeDocument/2006/customXml" ds:itemID="{D32E76EF-FC20-46D1-8D1B-E485B3AD703F}"/>
</file>

<file path=customXml/itemProps3.xml><?xml version="1.0" encoding="utf-8"?>
<ds:datastoreItem xmlns:ds="http://schemas.openxmlformats.org/officeDocument/2006/customXml" ds:itemID="{816DD1D3-DA8E-4B4C-A5C9-24DB6A9248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Cheesecake</vt:lpstr>
      <vt:lpstr>Guess I'll Hang my Tears Out to</vt:lpstr>
      <vt:lpstr>Love for Sale</vt:lpstr>
      <vt:lpstr>Three O'Clock in the Morning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Shelley</dc:creator>
  <cp:lastModifiedBy>Lisa MCDIARMID</cp:lastModifiedBy>
  <dcterms:created xsi:type="dcterms:W3CDTF">2023-04-25T06:38:35Z</dcterms:created>
  <dcterms:modified xsi:type="dcterms:W3CDTF">2023-06-02T01:17:05Z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0x01010025D5C7D717176044AA0481E136776217</vt:lpwstr>
  </property>
</Properties>
</file>